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defaultThemeVersion="166925"/>
  <mc:AlternateContent xmlns:mc="http://schemas.openxmlformats.org/markup-compatibility/2006">
    <mc:Choice Requires="x15">
      <x15ac:absPath xmlns:x15ac="http://schemas.microsoft.com/office/spreadsheetml/2010/11/ac" url="C:\Users\DRC\Desktop\NFI\"/>
    </mc:Choice>
  </mc:AlternateContent>
  <xr:revisionPtr revIDLastSave="4" documentId="13_ncr:1_{FED7C817-964B-4C8B-B5A0-1A91C56D700B}" xr6:coauthVersionLast="47" xr6:coauthVersionMax="47" xr10:uidLastSave="{A91D1399-7940-49C6-AC1A-AB4B78D9D8F6}"/>
  <bookViews>
    <workbookView xWindow="20370" yWindow="-120" windowWidth="29040" windowHeight="15720" firstSheet="1" activeTab="1" xr2:uid="{00000000-000D-0000-FFFF-FFFF00000000}"/>
  </bookViews>
  <sheets>
    <sheet name="Annex A.1 Bid Form (Technical) " sheetId="1" r:id="rId1"/>
    <sheet name="Annex A.2  Bid Form (Financial)" sheetId="2" r:id="rId2"/>
  </sheets>
  <definedNames>
    <definedName name="_xlnm._FilterDatabase" localSheetId="0" hidden="1">'Annex A.1 Bid Form (Technical) '!$B$3:$L$16</definedName>
    <definedName name="_xlnm.Print_Area" localSheetId="1">'Annex A.2  Bid Form (Financial)'!$A$2:$K$38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C7" i="2"/>
  <c r="D7" i="2"/>
  <c r="E7" i="2"/>
  <c r="F7" i="2"/>
  <c r="G7" i="2"/>
  <c r="B8" i="2"/>
  <c r="C8" i="2"/>
  <c r="D8" i="2"/>
  <c r="E8" i="2"/>
  <c r="F8" i="2"/>
  <c r="G8" i="2"/>
  <c r="B9" i="2"/>
  <c r="C9" i="2"/>
  <c r="D9" i="2"/>
  <c r="E9" i="2"/>
  <c r="F9" i="2"/>
  <c r="G9" i="2"/>
  <c r="B10" i="2"/>
  <c r="C10" i="2"/>
  <c r="D10" i="2"/>
  <c r="E10" i="2"/>
  <c r="F10" i="2"/>
  <c r="G10" i="2"/>
  <c r="B11" i="2"/>
  <c r="C11" i="2"/>
  <c r="D11" i="2"/>
  <c r="E11" i="2"/>
  <c r="F11" i="2"/>
  <c r="G11" i="2"/>
  <c r="B12" i="2"/>
  <c r="C12" i="2"/>
  <c r="D12" i="2"/>
  <c r="E12" i="2"/>
  <c r="F12" i="2"/>
  <c r="G12" i="2"/>
  <c r="B13" i="2"/>
  <c r="C13" i="2"/>
  <c r="D13" i="2"/>
  <c r="E13" i="2"/>
  <c r="F13" i="2"/>
  <c r="G13" i="2"/>
  <c r="B14" i="2"/>
  <c r="C14" i="2"/>
  <c r="D14" i="2"/>
  <c r="E14" i="2"/>
  <c r="F14" i="2"/>
  <c r="G14" i="2"/>
  <c r="B15" i="2"/>
  <c r="C15" i="2"/>
  <c r="D15" i="2"/>
  <c r="E15" i="2"/>
  <c r="F15" i="2"/>
  <c r="G15" i="2"/>
  <c r="B16" i="2"/>
  <c r="C16" i="2"/>
  <c r="D16" i="2"/>
  <c r="E16" i="2"/>
  <c r="F16" i="2"/>
  <c r="G16" i="2"/>
  <c r="B17" i="2"/>
  <c r="C17" i="2"/>
  <c r="D17" i="2"/>
  <c r="E17" i="2"/>
  <c r="F17" i="2"/>
  <c r="G17" i="2"/>
  <c r="B18" i="2"/>
  <c r="C18" i="2"/>
  <c r="D18" i="2"/>
  <c r="E18" i="2"/>
  <c r="F18" i="2"/>
  <c r="G18" i="2"/>
  <c r="B19" i="2"/>
  <c r="C19" i="2"/>
  <c r="D19" i="2"/>
  <c r="E19" i="2"/>
  <c r="F19" i="2"/>
  <c r="G19" i="2"/>
  <c r="B20" i="2"/>
  <c r="C20" i="2"/>
  <c r="D20" i="2"/>
  <c r="E20" i="2"/>
  <c r="F20" i="2"/>
  <c r="G20" i="2"/>
  <c r="B21" i="2"/>
  <c r="C21" i="2"/>
  <c r="D21" i="2"/>
  <c r="E21" i="2"/>
  <c r="F21" i="2"/>
  <c r="G21" i="2"/>
  <c r="B22" i="2"/>
  <c r="C22" i="2"/>
  <c r="D22" i="2"/>
  <c r="E22" i="2"/>
  <c r="F22" i="2"/>
  <c r="G22" i="2"/>
  <c r="B23" i="2"/>
  <c r="C23" i="2"/>
  <c r="D23" i="2"/>
  <c r="E23" i="2"/>
  <c r="F23" i="2"/>
  <c r="G23" i="2"/>
  <c r="C6" i="2"/>
  <c r="D6" i="2"/>
  <c r="E6" i="2"/>
  <c r="F6" i="2"/>
  <c r="G6" i="2"/>
  <c r="B6" i="2"/>
  <c r="D2" i="2"/>
  <c r="B32" i="2" l="1"/>
  <c r="D29" i="2"/>
  <c r="H5" i="2"/>
  <c r="C4" i="2"/>
  <c r="D4" i="2"/>
  <c r="E4" i="2"/>
  <c r="F4" i="2"/>
  <c r="G4" i="2"/>
  <c r="H4" i="2"/>
  <c r="B4" i="2"/>
  <c r="B5" i="2" l="1"/>
  <c r="K24" i="2" l="1"/>
  <c r="K27" i="2" s="1"/>
  <c r="D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3" authorId="0" shapeId="0" xr:uid="{CBF28F35-E211-4E4E-9DC8-6FC5AB1F7726}">
      <text>
        <r>
          <rPr>
            <b/>
            <sz val="9"/>
            <color indexed="81"/>
            <rFont val="Tahoma"/>
            <family val="2"/>
          </rPr>
          <t>user:القطعة المقصوصة لابد من توريدها من لوح 1.2 *2.4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71A6DA6C-C978-4952-B6A6-26943DB459B7}">
      <text>
        <r>
          <rPr>
            <b/>
            <sz val="9"/>
            <color indexed="81"/>
            <rFont val="Tahoma"/>
            <family val="2"/>
          </rPr>
          <t>user:القطعة المقصوصة لابد من توريدها من لوح 1.2 *2.4</t>
        </r>
      </text>
    </comment>
  </commentList>
</comments>
</file>

<file path=xl/sharedStrings.xml><?xml version="1.0" encoding="utf-8"?>
<sst xmlns="http://schemas.openxmlformats.org/spreadsheetml/2006/main" count="144" uniqueCount="110">
  <si>
    <t>Annex A1.  ITB-SDN-PZU-26-007-NFI-LOT 03 Central Darfur (Nirtiti)</t>
  </si>
  <si>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</si>
  <si>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</si>
  <si>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</si>
  <si>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</si>
  <si>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</si>
  <si>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</si>
  <si>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</si>
  <si>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</si>
  <si>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</si>
  <si>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</si>
  <si>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</si>
  <si>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</si>
  <si>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</si>
  <si>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</si>
  <si>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</si>
  <si>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LOT (03)
Supply and delivery of NFI Kit In Central Darfur (Nirtiti).</t>
  </si>
  <si>
    <t>Sample are required with the bid as per the attached sample &amp; brand sheet Annex A.3</t>
  </si>
  <si>
    <t>Unit cost of each item should include  transporting cost, delivery, loading, unloading at first and end point and to/from trucks and at final destination</t>
  </si>
  <si>
    <t>Cooking pot (7Liters withoud a LID)</t>
  </si>
  <si>
    <t>Capacity: 7 Litres min. total inner volume.
Material: Nikal Stainless, good quality (Heavy)
Diameter: Min. 25 cm, max 28 cm internal diameter.
Thickness: Min. 0.8 mm in the center of the
bottom and min. 0.6 mm at 20 mm from
the top of the wall (aluminium min. 1.75 mm).
Market Name: Dihan or equivelant</t>
  </si>
  <si>
    <t>حلة بغطاء سعة: 7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الجدار
(في حالة الألمنيوم: لا يقل عن 1.75 مم).
الاسم التجاري في السوق: ديهان أو ما يعادله.</t>
  </si>
  <si>
    <t>Pcs</t>
  </si>
  <si>
    <t>Cooking Pot (5Litres with a LID)</t>
  </si>
  <si>
    <t>Capacity: 5 Litres min. total inner volume.
Material: Nikal Stainless, good quality (Heavy)
Diameter: Min. 25 cm, max 28 cm internal diameter.
Thickness: Min. 0.8 mm in the center of the
bottom and min. 0.6 mm at 20 mm from
the top of the wall (aluminium min. 1.75 mm).
Market Name: Dihan or equivelant.</t>
  </si>
  <si>
    <t>حلة بغطاء سعة: 5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جدار الإناء.
(في حالة الألمنيوم: لا يقل عن 1.75 مم).
الاسم التجاري في السوق: ديهان أو ما يعادله.</t>
  </si>
  <si>
    <t xml:space="preserve">Tifal Frying pan </t>
  </si>
  <si>
    <t>Capacity: Min. 2.5 Litres total inner volume.
Material: Stainless steel ( Tifal is preferable)
Thickness: Min. 0.8 mm in the center of the
bottom.
Handle: 1 detachable stainless steel( wooden cover)lhandle. Handle to resist 10 kg load in a normal usage position.
Finish: No sharp edges, food grade surface finish.</t>
  </si>
  <si>
    <t>مقلاة (طوة) سعة: لا تقل عن 2.5 لتر من الحجم الداخلي الكلي.
المادة: ستانلس ستيل (يفضّل تيفال).
السُمك: لا يقل عن 0.8 مم في مركز القاع.
المقبض: مقبض واحد قابل للفك من الستانلس ستيل (بغطاء خشبي).يجب أن يتحمّل المقبض حملاً لا يقل عن 10 كجم في وضعية الاستخدام العادية.النوع:
بدون حواف حادة.
نوع سطح المقلاة مخصص للاستخدام الغذائي (غير سام).</t>
  </si>
  <si>
    <t>Serving Spoon</t>
  </si>
  <si>
    <t xml:space="preserve">Type:  35ml stainless steel
Material: One-piece stainless steel, solid. 
Resistance: Must resist a weight of 4kg, applied at the middle of the item.
Capacity: Min. 35 ml. 
Length: Min. 30 cm. 
Thickness: Min. 1 mm in the center of the scoop. 
Finish: No sharp edges, food grade surface finish
</t>
  </si>
  <si>
    <t>النوع: مغرفة (كمشة) ستانلس ستيل سعة 35 مل.
المادة: ستانلس ستيل قطعة واحدة، مصمتة.
التحمّل: يجب أن تتحمّل وزنًا لا يقل عن 4 كجم عند  الاستعمال 
السعة: لا تقل عن 35 مل.
الطول: لا يقل عن 30 سم.
السُمك: لا يقل عن 1 مم في مركز المغرفة.
اللنوع:بدون حواف حادة.
سطح المغرفة مخصص للاستخدام الغذائي (غير سام)</t>
  </si>
  <si>
    <t>Table Spoon</t>
  </si>
  <si>
    <t xml:space="preserve">Type:  10ml stainless steel
Capacity: Min. 10 ml. 
Material: One-piece stainless steel, solid.
Resistance: Must resist a weight of 4kg, applied at the middle of the item. 
Length: Min. 17 cm.
Thickness: Min. 1 mm in the center of the scoop. Finish: No sharp edges, food grade surface finish
</t>
  </si>
  <si>
    <t>لنوع: ملعقة ستانلس ستيل سعة 10 مل.
السعة: لا تقل عن 10 مل.
المادة: ستانلس ستيل قطعة واحدة، مصمتة.
التحمّل: يجب أن تتحمّل وزنًا لا يقل عن 4 كجم عند الاستعمال.
الطول: لا يقل عن 17 سم.
السُمك: لا يقل عن 1 مم في مركز المغرفة.
النوع: بدون حواف حادة.
نوع سطح الملعقة للاستخدام الغذائي (غير سام)</t>
  </si>
  <si>
    <t>Kitchen knife</t>
  </si>
  <si>
    <t>Type: stainless steel, with wooden handle, Sharp edges
Size: 8"
Material: Stainless steel blade.
Resistamce: Must resist a weight of 4kg, applied at the middle of the item.
Handle: Wood, strong durable fixation.
Thickness: Blade min. 1.5 mm, measured
at the middle of the blade.
Length: Min. 15cm usable blade.
Finish: No sharp edges apart from the cutting edge, food grade surface
Net weight: minimum 0.05 kg</t>
  </si>
  <si>
    <t>النوع:سكين  ستانلس ستيل مقاوم للصدأ بمقبض خشبي، حافة حادة.
المقاس: 8 بوصات.
المادة: سكين مصنوع من الستانلس ستيل.
التحمّل: يجب أن يتحمّل وزنًا لا يقل عن 4 كجم
المقبض: خشبي، تثبيت قوي ومتين ومقاوم للاستخدام المتكرر.
السُمك: لا يقل عن 1.5 مم للجزء الحاد
الطول: لا يقل عن 15 سم طول الجزء الحاد القابل للاستخدام.
النوع بدون حواف حادة باستثناء حافة القطع.
نوع مادة السكين مخصص للطعام.
الوزن الصافي: لا يقل عن 0.05 كجم</t>
  </si>
  <si>
    <t>Serving plate</t>
  </si>
  <si>
    <t>Type: Stainless steel 
Size: 32 cm
Thickness: Min. 0.5 mm in the center of
the bottom.
Finish: No sharp edges, food grade surface finish
Net weight: minimum 0.20 kg</t>
  </si>
  <si>
    <t>النوع: صحن استيل مقاوم للصدأ
المقاس: 32 سم
السماكة: لا تقل عن 0.5 مم في منتصف القاعدة
النوع: بدون حواف حادة، الصحن مخصص للاستخدام الغذائي
الوزن الصافي: لا يقل عن 0.20 كجم</t>
  </si>
  <si>
    <t>Tea  spoon</t>
  </si>
  <si>
    <t>Capacity: Min. 05 ml.
Material: One-piece stainless steel, solid.
Resistance: Must resist a weight of 2kg, applied at the middle of the item.
Length: Min. 13 cm.
Thickness: Min. 0.8 mm in the center of the scoop.
Finish: No sharp edges, food grade surface finish.</t>
  </si>
  <si>
    <t>ملعقة السعة لا تقل عن 5 مل
المادة: استيل مقاوم للصدأ قطعة واحدة 
المقاومة: يجب أن تتحمل وزن 2 كجم  في منتصف الملعقة
الطول: لا يقل عن 13 سم
السماكة: لا تقل عن 0.8 مم في منتصف الملعقة
النوع بدون حواف حادة، سطحها مخصص للاستخدام الغذائي</t>
  </si>
  <si>
    <t>Water cup with handle</t>
  </si>
  <si>
    <t>Capacity: Min. 0.3 Litres.
Material: Stainless steel 
Thickness: Min. 0.5 mm in the bottom and
0.4 mm at 20 mm from the top of
the wall. (for stainless steel)
Handle: Securely welded. Handle to resist
to 1 kg pulling.
Finish: No sharp edges, food grade surface finish.
Net weight: minimum 0.10 kg</t>
  </si>
  <si>
    <t>كوب سعة: لا تقل عن 0.3 لتر
المادة: استيل مقاوم للصدأ
السماكة:لا تقل عن 0.5 مم في القاعدة لا تقل عن 0.4 مم على بعد 20 مم من أعلى الجدار (للاستيل المقاوم للصدأ)
المقبض: ملحوم بإحكام، ويجب أن يتحمل قوة سحب مقدارها 1 كجم
النوع: بدون حواف حادة، تالسطح مخصص للاستخدام الغذائي
الوزن الصافي: لا يقل عن 0.10 كجم</t>
  </si>
  <si>
    <t>Serving bowl</t>
  </si>
  <si>
    <t>Capacity: 1Litre minimum
Resistance: Must resist a weight of 4kg, applied at the middle of the item..
Material: Stainless steel.
Length: 50cm minimum.
Thickness: Min. 1mm in the center of the scoop.
Handle: Securely welded, or in one piece. Handle to resist to 1kg pulling.
Flat handle with a hole.
Finish: No sharp edges, food grade surface finish.
Net weight: minimym 0.10 kg</t>
  </si>
  <si>
    <t>كورة سعة: لا تقل عن 1 لتر
المقاومة: يجب أن يتحمل وزن 4 كجم يُطبَّق في منتصف الكورة.
المادة: استيل مقاوم للصدأ
الطول: لا يقل عن 50 سم
السماكة: لا تقل عن 1 مم في منتصف الكورة
المقبض: ملحوم بإحكام أو مصنوع من قطعة واحدة
يجب أن يتحمل قوة سحب مقدارها 1 كجم
مقبض مسطح مع فتحة
التشطيب: بدون حواف حادة، تكون مخصصة للاستخدام الغذائي
الوزن الصافي: لا يقل عن 0.10 كجم</t>
  </si>
  <si>
    <t>Scouring Pad</t>
  </si>
  <si>
    <t>Material: Stainless steel Scrubber wire scouring pad. Weight: Minimum 20 g</t>
  </si>
  <si>
    <t>المادة: سلك تنظيف (ليفة جلي) من الاستيل المقاوم للصدأ
الوزن: لا يقل عن 20 جرام</t>
  </si>
  <si>
    <t>Blanket</t>
  </si>
  <si>
    <t>Type: Thermal  smooth woolen blanket
Size : 150 x 200 cm.
Weight : 570 to 1000 gsm.
Make : Woven,dry raised both sides.
Thermal Resistence : 2.5 TOG - 4 TOG
Content ISO 1833 on dry weight : 50% Wool fibres and 80% 
Wool fibers
Thickness ISO 5084 : 4 mm - 6 mm.
Shrinkage maxi IDO 6330 : Max. 5% warp and weft after 3 
consecutive wash.
Weight loss after washing : Max. 5% warp and weft after 3 
consecutive wash.
Finish : stitched or hemmed on 4 sides.
Tensile Strength : 250N warp and weft minimum.
Organoleptic Test : No bad smell, not irritating to the skin, no dust.
Resistance Test : No ignition to cigratte, No ignition to Flame.
Net weight: minimum 1.85 kg</t>
  </si>
  <si>
    <t>النوع: بطانية صوفية ناعمة حرارية
المقاس: 150 × 200 سم
الوزن: من 570 إلى 1000 جرام/م²
طريقة الصنع: منسوجة،وبرية ممشطة جافًا من الجهتين
المقاومة الحرارية: من 2.5 TOG إلى 4 TOG
المحتوى (ايزو 1833) على الوزن الجاف:
50% ألياف صوف
80% ألياف صوف,السماكة (ايزو 5084): من 4 مم إلى 6 مم
الانكماش الأقصى (ISO 6330): حد أقصى 5%  بعد 3 غسلات متتالية
فقدان الوزن بعد الغسيل: حد أقصى 5%  بعد 3 غسلات متتالية
النوع: مخيطة أو مكفوفة من الجهات الأربع
قوة الشد: لا تقل عن 250 نيوتن 
الاختبار الحسي: بدون رائحة كريهة، غير مهيجة للجلد، وخالية من الغبار
اختبار المقاومة:
لا اشتعال عند ملامسة السيجارة
لا اشتعال عند التعرض للهب
الوزن الصافي: لا يقل عن 1.85 كجم</t>
  </si>
  <si>
    <t>Sleeping mat</t>
  </si>
  <si>
    <t>Type: Plastic
All the edges are secured either with a woven, bias binding tope with stitches, zig-zag type, through the fabric of the mat
Quality: good with strong edges
Size: 300 X 178 cm</t>
  </si>
  <si>
    <t>النوع:فرشة بلاستيك
الحواف: جميع الحواف مؤمّنة بشريط نسيجي منسوج  مع خياطة بنمط غرزة متعرجة (زقزاق) تمر عبر نسيج الحصيرة
الجودة: جيدة مع حواف قوية ومتينة
المقاس: 300 × 178 سم</t>
  </si>
  <si>
    <t>Plastic sheet</t>
  </si>
  <si>
    <t xml:space="preserve">Type: Tarpaulin with Blue strips and eyelets, waterproof, rotproof and UV-resistant Reinforced plastic tarpaulin, Made of woven high density black polyethylene (HDPE) fibers, warp x weft, laminated on both sides with low density polyethylene (LDPE) coating 
Colour: White
Size:4.00 x 6.00  yards ±1%
Net Weight: minimum 2.70 kg
</t>
  </si>
  <si>
    <t>النوع: مشمّع مع خطوط زرقاء وحلقات معدنية، مقاوم للماء، مقاوم للتعفن، ومقاوم للأشعة فوق البنفسجية (حرارة الشمس). مشمّع بلاستيكي معزّز مصنوع من ألياف بولي إيثيلين سوداء عالية الكثافة (HDPE) منسوجة، ومغلف من الجهتين بطبقة بولي إيثيلين منخفض الكثافة (LDPE).
اللون: أبيض
المقاس: 4.00 × 6.00 ياردة ±1%
الوزن الصافي: لا يقل عن 2.70 كجم</t>
  </si>
  <si>
    <t>Jarrycan</t>
  </si>
  <si>
    <t xml:space="preserve">Type: Plastic Capacity: 20 - 18 Liters Weight: 180 gram Average Thickness:
0.6mm and minimum corner thickness 0.5 mmInner diameter of Cap:
Minimum 30 mm Material: Manufactured of food grade LDPE should
not contain toxic elements"
with DRC and BHA Logos printed on the side </t>
  </si>
  <si>
    <t>النوع: بلاستيك, السعة: من 18 إلى 20 لتر, الوزن: 180 جرام
السماكة المتوسطة: 0.6 مم
سماكة الزوايا: لا تقل عن 0.5 مم
القطر الداخلي للغطاء: لا يقل عن 30 مم
المادة: مصنوع من بولي إيثيلين منخفض الكثافة (LDPE) مخصص للاستخدام الغذائي، ولا يحتوي على عناصر سامة
الطباعة: طباعة شعاري DRC و BHA على الجانب</t>
  </si>
  <si>
    <t>Solar Lamp</t>
  </si>
  <si>
    <t>LED Flashlight, Battery Powered,  Chargable battery from  curren and solar powrs 1000 W,  Rechargeable with solar light and electricity</t>
  </si>
  <si>
    <t>لنوع: مصباح يدوي (ليد)
مصدر الطاقة: يعمل بالبطارية
البطارية: قابلة لإعادة الشحن
طريقة الشحن: الشحن بالكهرباء
الشحن بالطاقة الشمسي, القدرة: 1000 واط
الخصائص: قابل لإعادة الشحن باستخدام ضوء الشمس أو الكهرباء</t>
  </si>
  <si>
    <t>Mosquit Net</t>
  </si>
  <si>
    <t>Treated Mosquito net, dimensions
(210*190*240cm), (Length*Width*Height),
White colour</t>
  </si>
  <si>
    <t>النوع: ناموسية معالجة (مضادة للبعوض)
الأبعاد: 210 × 190 × 240 سم (الطول × العرض × الارتفاع)
اللون: أبيض</t>
  </si>
  <si>
    <t xml:space="preserve">Pcs </t>
  </si>
  <si>
    <t>Packing Bag</t>
  </si>
  <si>
    <t>Spply empty plastic sack 100kg with DRC and BHA logos A3 size and packeging the items in it.</t>
  </si>
  <si>
    <t>التوريد: توريد أكياس بلاستيكية فارغة بسعة 100 كجم
الطباعة: طباعة شعاري منظمة المجلس الدنماركي للاجئين و المعونة الأمريكية بحجم A3
الاستخدام: تُستخدم الأكياس لتعبئة المواد/الأصناف بداخلها</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</si>
  <si>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</si>
  <si>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</si>
  <si>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</si>
  <si>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</si>
  <si>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</si>
  <si>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</si>
  <si>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</si>
  <si>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 xml:space="preserve">Nertiti warehouse </t>
  </si>
  <si>
    <t>Delivery Destination offered:</t>
  </si>
  <si>
    <t>Minimum bid validity period required:</t>
  </si>
  <si>
    <t>90 days after closing of ITB</t>
  </si>
  <si>
    <t>Bid validity period offered:</t>
  </si>
  <si>
    <t xml:space="preserve">Additional comments to bidders:
This ITB is launched for the purpose of establishing a framework agreement with the supplier for Supply and Delivery of NFI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</si>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</sst>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5">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11"/>
      <color theme="1"/>
      <name val="Calibri"/>
      <family val="2"/>
      <scheme val="minor"/>
    </font>
    <font>
      <sz val="8"/>
      <color theme="1"/>
      <name val="Calibri"/>
      <family val="2"/>
      <scheme val="minor"/>
    </font>
    <font>
      <b/>
      <sz val="11"/>
      <color theme="1"/>
      <name val="Calibri"/>
      <family val="2"/>
    </font>
    <font>
      <b/>
      <sz val="8.5"/>
      <name val="Calibri"/>
      <family val="1"/>
    </font>
    <font>
      <b/>
      <sz val="9"/>
      <color indexed="81"/>
      <name val="Tahoma"/>
      <family val="2"/>
    </font>
    <font>
      <b/>
      <sz val="11"/>
      <color theme="1"/>
      <name val="Calibri"/>
      <family val="2"/>
      <scheme val="minor"/>
    </font>
    <font>
      <b/>
      <i/>
      <sz val="11"/>
      <color theme="1"/>
      <name val="Calibri"/>
      <family val="2"/>
    </font>
    <font>
      <b/>
      <sz val="11"/>
      <color theme="1"/>
      <name val="Times New Roman"/>
      <family val="1"/>
    </font>
    <font>
      <b/>
      <sz val="11"/>
      <name val="Times New Roman"/>
      <family val="1"/>
    </font>
    <font>
      <b/>
      <sz val="11"/>
      <color rgb="FF202124"/>
      <name val="Inherit"/>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1"/>
      <name val="Calibri"/>
      <family val="2"/>
      <scheme val="minor"/>
    </font>
    <font>
      <sz val="12"/>
      <color theme="1"/>
      <name val="Calibri"/>
      <family val="2"/>
    </font>
    <font>
      <sz val="11"/>
      <color theme="1"/>
      <name val="Calibri"/>
      <family val="2"/>
      <charset val="17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164" fontId="7" fillId="0" borderId="0" applyFont="0" applyFill="0" applyBorder="0" applyAlignment="0" applyProtection="0"/>
    <xf numFmtId="0" fontId="24" fillId="0" borderId="0"/>
  </cellStyleXfs>
  <cellXfs count="122">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12" fillId="0" borderId="0" xfId="0" applyFont="1"/>
    <xf numFmtId="0" fontId="9" fillId="2" borderId="8" xfId="0" applyFont="1" applyFill="1" applyBorder="1" applyAlignment="1">
      <alignment horizontal="center"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0" fontId="15" fillId="3" borderId="8" xfId="0" applyFont="1" applyFill="1" applyBorder="1" applyAlignment="1">
      <alignment vertical="top" wrapText="1"/>
    </xf>
    <xf numFmtId="0" fontId="16" fillId="0" borderId="8" xfId="0" applyFont="1" applyBorder="1" applyAlignment="1">
      <alignment horizontal="right" vertical="top" wrapText="1"/>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10" xfId="0" applyFont="1" applyFill="1" applyBorder="1" applyAlignment="1">
      <alignment vertical="center" wrapText="1"/>
    </xf>
    <xf numFmtId="0" fontId="9" fillId="2" borderId="15" xfId="0" applyFont="1" applyFill="1" applyBorder="1" applyAlignment="1">
      <alignment vertical="center" wrapText="1"/>
    </xf>
    <xf numFmtId="0" fontId="9" fillId="0" borderId="12" xfId="1" applyNumberFormat="1" applyFont="1" applyFill="1" applyBorder="1" applyAlignment="1">
      <alignment horizontal="center" vertical="center"/>
    </xf>
    <xf numFmtId="0" fontId="20" fillId="0" borderId="0" xfId="0" applyFont="1"/>
    <xf numFmtId="0" fontId="1" fillId="2" borderId="0" xfId="0" applyFont="1" applyFill="1"/>
    <xf numFmtId="0" fontId="1" fillId="3" borderId="0" xfId="0" applyFont="1" applyFill="1"/>
    <xf numFmtId="0" fontId="6" fillId="0" borderId="11" xfId="0" applyFont="1" applyBorder="1" applyAlignment="1">
      <alignment vertical="center" wrapText="1"/>
    </xf>
    <xf numFmtId="0" fontId="6" fillId="0" borderId="8" xfId="0" applyFont="1" applyBorder="1" applyAlignment="1">
      <alignment horizontal="right" vertical="center" wrapText="1"/>
    </xf>
    <xf numFmtId="2" fontId="6" fillId="0" borderId="9" xfId="0" applyNumberFormat="1" applyFont="1" applyBorder="1" applyAlignment="1">
      <alignment horizontal="right" vertical="center" wrapText="1"/>
    </xf>
    <xf numFmtId="0" fontId="16" fillId="0" borderId="8" xfId="0" applyFont="1" applyBorder="1" applyAlignment="1">
      <alignment horizontal="right" vertical="center" wrapText="1"/>
    </xf>
    <xf numFmtId="0" fontId="9" fillId="0" borderId="12" xfId="0" applyFont="1" applyBorder="1" applyAlignment="1">
      <alignment horizontal="left" vertical="center" wrapText="1"/>
    </xf>
    <xf numFmtId="0" fontId="9" fillId="0" borderId="13" xfId="0" applyFont="1" applyBorder="1" applyAlignment="1">
      <alignment vertical="center" wrapText="1"/>
    </xf>
    <xf numFmtId="0" fontId="8" fillId="0" borderId="0" xfId="0" applyFont="1" applyAlignment="1">
      <alignment horizontal="left" vertical="center" wrapText="1"/>
    </xf>
    <xf numFmtId="0" fontId="12" fillId="2" borderId="8" xfId="0" applyFont="1" applyFill="1" applyBorder="1"/>
    <xf numFmtId="0" fontId="12" fillId="3" borderId="8" xfId="0" applyFont="1" applyFill="1" applyBorder="1"/>
    <xf numFmtId="0" fontId="14" fillId="0" borderId="8" xfId="0" applyFont="1" applyBorder="1" applyAlignment="1">
      <alignment vertical="top" wrapText="1" readingOrder="2"/>
    </xf>
    <xf numFmtId="0" fontId="14" fillId="0" borderId="8" xfId="0" applyFont="1" applyBorder="1" applyAlignment="1">
      <alignment vertical="top" wrapText="1"/>
    </xf>
    <xf numFmtId="0" fontId="15" fillId="3" borderId="8" xfId="0" applyFont="1" applyFill="1" applyBorder="1" applyAlignment="1">
      <alignment vertical="center" wrapText="1"/>
    </xf>
    <xf numFmtId="0" fontId="12" fillId="2" borderId="8" xfId="0" applyFont="1" applyFill="1" applyBorder="1" applyAlignment="1">
      <alignment horizontal="right"/>
    </xf>
    <xf numFmtId="2" fontId="12" fillId="2" borderId="8" xfId="0" applyNumberFormat="1" applyFont="1" applyFill="1" applyBorder="1"/>
    <xf numFmtId="0" fontId="12" fillId="2" borderId="8" xfId="0" applyFont="1" applyFill="1" applyBorder="1" applyAlignment="1">
      <alignment horizontal="right" wrapText="1"/>
    </xf>
    <xf numFmtId="0" fontId="13" fillId="4" borderId="8" xfId="0" applyFont="1" applyFill="1" applyBorder="1" applyAlignment="1">
      <alignment horizontal="center" vertical="center" wrapText="1"/>
    </xf>
    <xf numFmtId="0" fontId="3" fillId="0" borderId="8" xfId="0" applyFont="1" applyBorder="1"/>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22" fillId="3" borderId="8" xfId="0" applyFont="1" applyFill="1" applyBorder="1" applyAlignment="1">
      <alignment horizontal="center" vertical="center"/>
    </xf>
    <xf numFmtId="0" fontId="23" fillId="0" borderId="12" xfId="0" applyFont="1" applyBorder="1" applyAlignment="1">
      <alignment horizontal="left" vertical="center" wrapText="1"/>
    </xf>
    <xf numFmtId="0" fontId="23" fillId="0" borderId="12" xfId="0" applyFont="1" applyBorder="1" applyAlignment="1">
      <alignment horizontal="left" vertical="top"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top" wrapText="1"/>
    </xf>
    <xf numFmtId="0" fontId="23" fillId="0" borderId="12" xfId="0" applyFont="1" applyBorder="1" applyAlignment="1">
      <alignment horizontal="left" wrapText="1"/>
    </xf>
    <xf numFmtId="0" fontId="12" fillId="0" borderId="11" xfId="0" applyFont="1" applyBorder="1" applyAlignment="1">
      <alignment horizontal="center" vertical="center"/>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15" xfId="0" applyFont="1" applyBorder="1" applyAlignment="1">
      <alignment horizontal="center" vertical="center" wrapText="1"/>
    </xf>
    <xf numFmtId="0" fontId="22" fillId="0" borderId="45" xfId="0" applyFont="1" applyBorder="1" applyAlignment="1">
      <alignment horizontal="center" vertical="center"/>
    </xf>
    <xf numFmtId="0" fontId="23" fillId="0" borderId="16" xfId="0" applyFont="1" applyBorder="1" applyAlignment="1">
      <alignment horizontal="left" vertical="top" wrapText="1"/>
    </xf>
    <xf numFmtId="0" fontId="16" fillId="0" borderId="45" xfId="0" applyFont="1" applyBorder="1" applyAlignment="1">
      <alignment horizontal="right" vertical="center" wrapText="1"/>
    </xf>
    <xf numFmtId="0" fontId="12" fillId="0" borderId="35" xfId="0" applyFont="1" applyBorder="1" applyAlignment="1">
      <alignment horizontal="center" vertical="center"/>
    </xf>
    <xf numFmtId="0" fontId="9" fillId="0" borderId="16" xfId="1" applyNumberFormat="1" applyFont="1" applyFill="1" applyBorder="1" applyAlignment="1">
      <alignment horizontal="center" vertical="center"/>
    </xf>
    <xf numFmtId="0" fontId="6" fillId="0" borderId="35" xfId="0" applyFont="1" applyBorder="1" applyAlignment="1">
      <alignment vertical="center" wrapText="1"/>
    </xf>
    <xf numFmtId="0" fontId="6" fillId="0" borderId="45" xfId="0" applyFont="1" applyBorder="1" applyAlignment="1">
      <alignment horizontal="right" vertical="center" wrapText="1"/>
    </xf>
    <xf numFmtId="2" fontId="6" fillId="0" borderId="47" xfId="0" applyNumberFormat="1" applyFont="1" applyBorder="1" applyAlignment="1">
      <alignment horizontal="righ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4" fillId="4" borderId="3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0" fillId="0" borderId="44" xfId="0" applyFont="1" applyBorder="1" applyAlignment="1">
      <alignment horizontal="center"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10" fillId="0" borderId="4" xfId="0" applyFont="1" applyBorder="1" applyAlignment="1">
      <alignment horizontal="center" vertical="top" wrapText="1"/>
    </xf>
    <xf numFmtId="0" fontId="10" fillId="0" borderId="42" xfId="0" applyFont="1" applyBorder="1" applyAlignment="1">
      <alignment horizontal="center" vertical="top" wrapText="1"/>
    </xf>
    <xf numFmtId="0" fontId="19" fillId="0" borderId="43" xfId="0" applyFont="1" applyBorder="1" applyAlignment="1">
      <alignment horizontal="center" vertical="center" textRotation="90" wrapText="1"/>
    </xf>
    <xf numFmtId="0" fontId="19" fillId="0" borderId="34" xfId="0" applyFont="1" applyBorder="1" applyAlignment="1">
      <alignment horizontal="center" vertical="center" textRotation="90" wrapText="1"/>
    </xf>
    <xf numFmtId="0" fontId="19" fillId="0" borderId="46" xfId="0" applyFont="1" applyBorder="1" applyAlignment="1">
      <alignment horizontal="center" vertical="center" textRotation="90" wrapText="1"/>
    </xf>
    <xf numFmtId="0" fontId="21" fillId="0" borderId="27" xfId="0" applyFont="1" applyBorder="1" applyAlignment="1">
      <alignment horizontal="center" vertical="center" textRotation="90" wrapText="1"/>
    </xf>
    <xf numFmtId="0" fontId="21" fillId="0" borderId="22" xfId="0" applyFont="1" applyBorder="1" applyAlignment="1">
      <alignment horizontal="center" vertical="center" textRotation="90" wrapText="1"/>
    </xf>
    <xf numFmtId="0" fontId="5" fillId="2" borderId="28" xfId="0" applyFont="1" applyFill="1" applyBorder="1" applyAlignment="1">
      <alignment vertical="center" wrapText="1"/>
    </xf>
    <xf numFmtId="0" fontId="5" fillId="2" borderId="35" xfId="0" applyFont="1" applyFill="1" applyBorder="1" applyAlignment="1">
      <alignment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9" fillId="3" borderId="18" xfId="0" applyFont="1" applyFill="1" applyBorder="1" applyAlignment="1">
      <alignment horizontal="left" vertical="top" wrapText="1"/>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21" xfId="0" applyFont="1" applyFill="1" applyBorder="1" applyAlignment="1">
      <alignment horizontal="left" vertical="top" wrapText="1"/>
    </xf>
    <xf numFmtId="0" fontId="9" fillId="3" borderId="0" xfId="0" applyFont="1" applyFill="1" applyAlignment="1">
      <alignment horizontal="left" vertical="top" wrapText="1"/>
    </xf>
    <xf numFmtId="0" fontId="9" fillId="3" borderId="22" xfId="0" applyFont="1" applyFill="1" applyBorder="1" applyAlignment="1">
      <alignment horizontal="left" vertical="top" wrapText="1"/>
    </xf>
    <xf numFmtId="0" fontId="9" fillId="3" borderId="23"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0" borderId="1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7" xfId="0" applyFont="1" applyBorder="1" applyAlignment="1">
      <alignment horizontal="center" vertical="center" wrapText="1"/>
    </xf>
    <xf numFmtId="0" fontId="9" fillId="2" borderId="8" xfId="0" applyFont="1" applyFill="1" applyBorder="1" applyAlignment="1">
      <alignment vertical="center" wrapText="1"/>
    </xf>
    <xf numFmtId="0" fontId="12" fillId="3" borderId="8" xfId="0" applyFont="1" applyFill="1" applyBorder="1" applyAlignment="1">
      <alignment horizontal="center" vertical="center"/>
    </xf>
    <xf numFmtId="0" fontId="13" fillId="4" borderId="8" xfId="0" applyFont="1" applyFill="1" applyBorder="1" applyAlignment="1">
      <alignment horizontal="center" vertical="center" wrapText="1"/>
    </xf>
    <xf numFmtId="0" fontId="17"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center" vertical="center" textRotation="90" wrapText="1"/>
    </xf>
    <xf numFmtId="0" fontId="12" fillId="0" borderId="37" xfId="0" applyFont="1" applyBorder="1" applyAlignment="1">
      <alignment horizontal="center" vertical="center" wrapText="1"/>
    </xf>
    <xf numFmtId="0" fontId="12"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18" fillId="0" borderId="8" xfId="0" applyFont="1" applyBorder="1" applyAlignment="1">
      <alignment horizontal="left" vertical="top" wrapText="1"/>
    </xf>
  </cellXfs>
  <cellStyles count="3">
    <cellStyle name="Comma [0]" xfId="1" builtinId="6"/>
    <cellStyle name="Normal" xfId="0" builtinId="0"/>
    <cellStyle name="Normal 2" xfId="2"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view="pageBreakPreview" topLeftCell="B1" zoomScaleNormal="58" zoomScaleSheetLayoutView="100" workbookViewId="0">
      <selection activeCell="E7" sqref="E7"/>
    </sheetView>
  </sheetViews>
  <sheetFormatPr defaultColWidth="8.85546875" defaultRowHeight="12.75"/>
  <cols>
    <col min="1" max="1" width="0" style="2" hidden="1" customWidth="1"/>
    <col min="2" max="2" width="6.42578125" style="2" customWidth="1"/>
    <col min="3" max="3" width="20.85546875" style="2" customWidth="1"/>
    <col min="4" max="4" width="51.140625" style="2" customWidth="1"/>
    <col min="5" max="5" width="50.42578125" style="2" customWidth="1"/>
    <col min="6" max="6" width="10.42578125" style="2" customWidth="1"/>
    <col min="7" max="7" width="12.85546875" style="2" customWidth="1"/>
    <col min="8" max="8" width="19.5703125" style="2" customWidth="1"/>
    <col min="9" max="9" width="21.140625" style="2" customWidth="1"/>
    <col min="10" max="10" width="17" style="2" customWidth="1"/>
    <col min="11" max="11" width="13.85546875" style="2" customWidth="1"/>
    <col min="12" max="16384" width="8.85546875" style="2"/>
  </cols>
  <sheetData>
    <row r="1" spans="1:11" ht="48" thickBot="1">
      <c r="A1" s="17"/>
      <c r="B1" s="18"/>
      <c r="C1" s="19"/>
      <c r="D1" s="63" t="s">
        <v>0</v>
      </c>
      <c r="E1" s="63"/>
      <c r="F1" s="63"/>
      <c r="G1" s="63"/>
      <c r="H1" s="63"/>
      <c r="I1" s="63"/>
      <c r="J1" s="64"/>
      <c r="K1" s="1" t="s">
        <v>1</v>
      </c>
    </row>
    <row r="2" spans="1:11" ht="15.6" customHeight="1" thickBot="1">
      <c r="A2" s="84" t="s">
        <v>2</v>
      </c>
      <c r="B2" s="85"/>
      <c r="C2" s="85"/>
      <c r="D2" s="85"/>
      <c r="E2" s="85"/>
      <c r="F2" s="85"/>
      <c r="G2" s="86"/>
      <c r="H2" s="78" t="s">
        <v>3</v>
      </c>
      <c r="I2" s="79"/>
      <c r="J2" s="79"/>
      <c r="K2" s="80"/>
    </row>
    <row r="3" spans="1:11" ht="32.25" thickBot="1">
      <c r="A3" s="5" t="s">
        <v>4</v>
      </c>
      <c r="B3" s="46" t="s">
        <v>5</v>
      </c>
      <c r="C3" s="47" t="s">
        <v>6</v>
      </c>
      <c r="D3" s="47" t="s">
        <v>7</v>
      </c>
      <c r="E3" s="47" t="s">
        <v>8</v>
      </c>
      <c r="F3" s="48" t="s">
        <v>9</v>
      </c>
      <c r="G3" s="49" t="s">
        <v>10</v>
      </c>
      <c r="H3" s="50" t="s">
        <v>11</v>
      </c>
      <c r="I3" s="51" t="s">
        <v>12</v>
      </c>
      <c r="J3" s="52" t="s">
        <v>13</v>
      </c>
      <c r="K3" s="53" t="s">
        <v>14</v>
      </c>
    </row>
    <row r="4" spans="1:11" s="4" customFormat="1" ht="39.6" customHeight="1">
      <c r="A4" s="92" t="s">
        <v>15</v>
      </c>
      <c r="B4" s="87" t="s">
        <v>16</v>
      </c>
      <c r="C4" s="82"/>
      <c r="D4" s="82"/>
      <c r="E4" s="82"/>
      <c r="F4" s="82"/>
      <c r="G4" s="88"/>
      <c r="H4" s="89" t="s">
        <v>17</v>
      </c>
      <c r="I4" s="81" t="s">
        <v>18</v>
      </c>
      <c r="J4" s="82"/>
      <c r="K4" s="83"/>
    </row>
    <row r="5" spans="1:11" ht="110.25">
      <c r="A5" s="93"/>
      <c r="B5" s="3">
        <v>1</v>
      </c>
      <c r="C5" s="37" t="s">
        <v>19</v>
      </c>
      <c r="D5" s="41" t="s">
        <v>20</v>
      </c>
      <c r="E5" s="29" t="s">
        <v>21</v>
      </c>
      <c r="F5" s="45" t="s">
        <v>22</v>
      </c>
      <c r="G5" s="16">
        <v>9000</v>
      </c>
      <c r="H5" s="90"/>
      <c r="I5" s="20"/>
      <c r="J5" s="21"/>
      <c r="K5" s="22"/>
    </row>
    <row r="6" spans="1:11" ht="110.25">
      <c r="A6" s="93"/>
      <c r="B6" s="3">
        <v>2</v>
      </c>
      <c r="C6" s="37" t="s">
        <v>23</v>
      </c>
      <c r="D6" s="41" t="s">
        <v>24</v>
      </c>
      <c r="E6" s="29" t="s">
        <v>25</v>
      </c>
      <c r="F6" s="45" t="s">
        <v>22</v>
      </c>
      <c r="G6" s="16">
        <v>9000</v>
      </c>
      <c r="H6" s="90"/>
      <c r="I6" s="20"/>
      <c r="J6" s="21"/>
      <c r="K6" s="22"/>
    </row>
    <row r="7" spans="1:11" ht="102.6" customHeight="1">
      <c r="A7" s="93"/>
      <c r="B7" s="3">
        <v>3</v>
      </c>
      <c r="C7" s="38" t="s">
        <v>26</v>
      </c>
      <c r="D7" s="40" t="s">
        <v>27</v>
      </c>
      <c r="E7" s="10" t="s">
        <v>28</v>
      </c>
      <c r="F7" s="45" t="s">
        <v>22</v>
      </c>
      <c r="G7" s="16">
        <v>9000</v>
      </c>
      <c r="H7" s="90"/>
      <c r="I7" s="20"/>
      <c r="J7" s="21"/>
      <c r="K7" s="22"/>
    </row>
    <row r="8" spans="1:11" ht="157.5">
      <c r="A8" s="93"/>
      <c r="B8" s="3">
        <v>4</v>
      </c>
      <c r="C8" s="38" t="s">
        <v>29</v>
      </c>
      <c r="D8" s="40" t="s">
        <v>30</v>
      </c>
      <c r="E8" s="30" t="s">
        <v>31</v>
      </c>
      <c r="F8" s="45" t="s">
        <v>22</v>
      </c>
      <c r="G8" s="16">
        <v>18000</v>
      </c>
      <c r="H8" s="90"/>
      <c r="I8" s="20"/>
      <c r="J8" s="21"/>
      <c r="K8" s="22"/>
    </row>
    <row r="9" spans="1:11" ht="141.75">
      <c r="A9" s="93"/>
      <c r="B9" s="3">
        <v>5</v>
      </c>
      <c r="C9" s="38" t="s">
        <v>32</v>
      </c>
      <c r="D9" s="41" t="s">
        <v>33</v>
      </c>
      <c r="E9" s="30" t="s">
        <v>34</v>
      </c>
      <c r="F9" s="45" t="s">
        <v>22</v>
      </c>
      <c r="G9" s="16">
        <v>45000</v>
      </c>
      <c r="H9" s="90"/>
      <c r="I9" s="20"/>
      <c r="J9" s="21"/>
      <c r="K9" s="22"/>
    </row>
    <row r="10" spans="1:11" ht="204.75">
      <c r="A10" s="93"/>
      <c r="B10" s="3">
        <v>6</v>
      </c>
      <c r="C10" s="38" t="s">
        <v>35</v>
      </c>
      <c r="D10" s="41" t="s">
        <v>36</v>
      </c>
      <c r="E10" s="10" t="s">
        <v>37</v>
      </c>
      <c r="F10" s="45" t="s">
        <v>22</v>
      </c>
      <c r="G10" s="16">
        <v>18000</v>
      </c>
      <c r="H10" s="90"/>
      <c r="I10" s="20"/>
      <c r="J10" s="21"/>
      <c r="K10" s="22"/>
    </row>
    <row r="11" spans="1:11" ht="94.5">
      <c r="A11" s="93"/>
      <c r="B11" s="3">
        <v>7</v>
      </c>
      <c r="C11" s="39" t="s">
        <v>38</v>
      </c>
      <c r="D11" s="42" t="s">
        <v>39</v>
      </c>
      <c r="E11" s="10" t="s">
        <v>40</v>
      </c>
      <c r="F11" s="45" t="s">
        <v>22</v>
      </c>
      <c r="G11" s="16">
        <v>45000</v>
      </c>
      <c r="H11" s="90"/>
      <c r="I11" s="20"/>
      <c r="J11" s="21"/>
      <c r="K11" s="22"/>
    </row>
    <row r="12" spans="1:11" ht="152.44999999999999" customHeight="1">
      <c r="A12" s="93"/>
      <c r="B12" s="3">
        <v>8</v>
      </c>
      <c r="C12" s="39" t="s">
        <v>41</v>
      </c>
      <c r="D12" s="43" t="s">
        <v>42</v>
      </c>
      <c r="E12" s="31" t="s">
        <v>43</v>
      </c>
      <c r="F12" s="45" t="s">
        <v>22</v>
      </c>
      <c r="G12" s="16">
        <v>45000</v>
      </c>
      <c r="H12" s="90"/>
      <c r="I12" s="20"/>
      <c r="J12" s="21"/>
      <c r="K12" s="22"/>
    </row>
    <row r="13" spans="1:11" ht="141.75">
      <c r="A13" s="93"/>
      <c r="B13" s="3">
        <v>9</v>
      </c>
      <c r="C13" s="38" t="s">
        <v>44</v>
      </c>
      <c r="D13" s="40" t="s">
        <v>45</v>
      </c>
      <c r="E13" s="10" t="s">
        <v>46</v>
      </c>
      <c r="F13" s="45" t="s">
        <v>22</v>
      </c>
      <c r="G13" s="16">
        <v>45000</v>
      </c>
      <c r="H13" s="90"/>
      <c r="I13" s="20"/>
      <c r="J13" s="21"/>
      <c r="K13" s="22"/>
    </row>
    <row r="14" spans="1:11" ht="173.25">
      <c r="A14" s="93"/>
      <c r="B14" s="3">
        <v>10</v>
      </c>
      <c r="C14" s="38" t="s">
        <v>47</v>
      </c>
      <c r="D14" s="40" t="s">
        <v>48</v>
      </c>
      <c r="E14" s="11" t="s">
        <v>49</v>
      </c>
      <c r="F14" s="45" t="s">
        <v>22</v>
      </c>
      <c r="G14" s="16">
        <v>45000</v>
      </c>
      <c r="H14" s="90"/>
      <c r="I14" s="20"/>
      <c r="J14" s="21"/>
      <c r="K14" s="22"/>
    </row>
    <row r="15" spans="1:11" ht="31.5">
      <c r="A15" s="93"/>
      <c r="B15" s="3">
        <v>11</v>
      </c>
      <c r="C15" s="38" t="s">
        <v>50</v>
      </c>
      <c r="D15" s="40" t="s">
        <v>51</v>
      </c>
      <c r="E15" s="23" t="s">
        <v>52</v>
      </c>
      <c r="F15" s="45" t="s">
        <v>22</v>
      </c>
      <c r="G15" s="16">
        <v>9000</v>
      </c>
      <c r="H15" s="90"/>
      <c r="I15" s="20"/>
      <c r="J15" s="21"/>
      <c r="K15" s="22"/>
    </row>
    <row r="16" spans="1:11" ht="346.5">
      <c r="A16" s="93"/>
      <c r="B16" s="3">
        <v>12</v>
      </c>
      <c r="C16" s="38" t="s">
        <v>53</v>
      </c>
      <c r="D16" s="41" t="s">
        <v>54</v>
      </c>
      <c r="E16" s="11" t="s">
        <v>55</v>
      </c>
      <c r="F16" s="45" t="s">
        <v>22</v>
      </c>
      <c r="G16" s="16">
        <v>27000</v>
      </c>
      <c r="H16" s="90"/>
      <c r="I16" s="20"/>
      <c r="J16" s="21"/>
      <c r="K16" s="22"/>
    </row>
    <row r="17" spans="1:11" ht="94.5">
      <c r="A17" s="93"/>
      <c r="B17" s="3">
        <v>13</v>
      </c>
      <c r="C17" s="38" t="s">
        <v>56</v>
      </c>
      <c r="D17" s="41" t="s">
        <v>57</v>
      </c>
      <c r="E17" s="23" t="s">
        <v>58</v>
      </c>
      <c r="F17" s="45" t="s">
        <v>22</v>
      </c>
      <c r="G17" s="16">
        <v>27000</v>
      </c>
      <c r="H17" s="90"/>
      <c r="I17" s="20"/>
      <c r="J17" s="21"/>
      <c r="K17" s="22"/>
    </row>
    <row r="18" spans="1:11" ht="157.5">
      <c r="A18" s="93"/>
      <c r="B18" s="3">
        <v>14</v>
      </c>
      <c r="C18" s="38" t="s">
        <v>59</v>
      </c>
      <c r="D18" s="41" t="s">
        <v>60</v>
      </c>
      <c r="E18" s="23" t="s">
        <v>61</v>
      </c>
      <c r="F18" s="45" t="s">
        <v>22</v>
      </c>
      <c r="G18" s="16">
        <v>18000</v>
      </c>
      <c r="H18" s="90"/>
      <c r="I18" s="20"/>
      <c r="J18" s="21"/>
      <c r="K18" s="22"/>
    </row>
    <row r="19" spans="1:11" ht="126">
      <c r="A19" s="93"/>
      <c r="B19" s="3">
        <v>15</v>
      </c>
      <c r="C19" s="38" t="s">
        <v>62</v>
      </c>
      <c r="D19" s="41" t="s">
        <v>63</v>
      </c>
      <c r="E19" s="23" t="s">
        <v>64</v>
      </c>
      <c r="F19" s="45" t="s">
        <v>22</v>
      </c>
      <c r="G19" s="16">
        <v>9000</v>
      </c>
      <c r="H19" s="90"/>
      <c r="I19" s="20"/>
      <c r="J19" s="21"/>
      <c r="K19" s="22"/>
    </row>
    <row r="20" spans="1:11" ht="90">
      <c r="A20" s="93"/>
      <c r="B20" s="3">
        <v>16</v>
      </c>
      <c r="C20" s="38" t="s">
        <v>65</v>
      </c>
      <c r="D20" s="41" t="s">
        <v>66</v>
      </c>
      <c r="E20" s="23" t="s">
        <v>67</v>
      </c>
      <c r="F20" s="45" t="s">
        <v>22</v>
      </c>
      <c r="G20" s="16">
        <v>9000</v>
      </c>
      <c r="H20" s="90"/>
      <c r="I20" s="20"/>
      <c r="J20" s="21"/>
      <c r="K20" s="22"/>
    </row>
    <row r="21" spans="1:11" ht="47.25">
      <c r="A21" s="93"/>
      <c r="B21" s="3">
        <v>17</v>
      </c>
      <c r="C21" s="38" t="s">
        <v>68</v>
      </c>
      <c r="D21" s="44" t="s">
        <v>69</v>
      </c>
      <c r="E21" s="23" t="s">
        <v>70</v>
      </c>
      <c r="F21" s="45" t="s">
        <v>71</v>
      </c>
      <c r="G21" s="16">
        <v>18000</v>
      </c>
      <c r="H21" s="90"/>
      <c r="I21" s="20"/>
      <c r="J21" s="21"/>
      <c r="K21" s="22"/>
    </row>
    <row r="22" spans="1:11" ht="60.75" thickBot="1">
      <c r="A22" s="93"/>
      <c r="B22" s="54">
        <v>18</v>
      </c>
      <c r="C22" s="55" t="s">
        <v>72</v>
      </c>
      <c r="D22" s="56" t="s">
        <v>73</v>
      </c>
      <c r="E22" s="57" t="s">
        <v>74</v>
      </c>
      <c r="F22" s="58" t="s">
        <v>71</v>
      </c>
      <c r="G22" s="59">
        <v>9000</v>
      </c>
      <c r="H22" s="91"/>
      <c r="I22" s="60"/>
      <c r="J22" s="61"/>
      <c r="K22" s="62"/>
    </row>
    <row r="23" spans="1:11" ht="15.6" customHeight="1">
      <c r="A23" s="17"/>
      <c r="B23" s="73" t="s">
        <v>2</v>
      </c>
      <c r="C23" s="74"/>
      <c r="D23" s="74"/>
      <c r="E23" s="74"/>
      <c r="F23" s="74"/>
      <c r="G23" s="75"/>
      <c r="H23" s="73" t="s">
        <v>3</v>
      </c>
      <c r="I23" s="74"/>
      <c r="J23" s="74"/>
      <c r="K23" s="75"/>
    </row>
    <row r="24" spans="1:11" ht="46.5" customHeight="1">
      <c r="A24" s="17"/>
      <c r="B24" s="76" t="s">
        <v>75</v>
      </c>
      <c r="C24" s="77"/>
      <c r="D24" s="67" t="s">
        <v>76</v>
      </c>
      <c r="E24" s="68"/>
      <c r="F24" s="68"/>
      <c r="G24" s="69"/>
      <c r="H24" s="14" t="s">
        <v>77</v>
      </c>
      <c r="I24" s="70"/>
      <c r="J24" s="71"/>
      <c r="K24" s="72"/>
    </row>
    <row r="25" spans="1:11" ht="46.5" customHeight="1">
      <c r="A25" s="17"/>
      <c r="B25" s="65" t="s">
        <v>78</v>
      </c>
      <c r="C25" s="66"/>
      <c r="D25" s="67" t="s">
        <v>79</v>
      </c>
      <c r="E25" s="68"/>
      <c r="F25" s="68"/>
      <c r="G25" s="69"/>
      <c r="H25" s="14" t="s">
        <v>80</v>
      </c>
      <c r="I25" s="70"/>
      <c r="J25" s="71"/>
      <c r="K25" s="72"/>
    </row>
    <row r="26" spans="1:11" ht="30.95" customHeight="1">
      <c r="A26" s="17"/>
      <c r="B26" s="65" t="s">
        <v>81</v>
      </c>
      <c r="C26" s="66"/>
      <c r="D26" s="67" t="s">
        <v>82</v>
      </c>
      <c r="E26" s="68"/>
      <c r="F26" s="68"/>
      <c r="G26" s="69"/>
      <c r="H26" s="14" t="s">
        <v>83</v>
      </c>
      <c r="I26" s="70"/>
      <c r="J26" s="71"/>
      <c r="K26" s="72"/>
    </row>
    <row r="27" spans="1:11" ht="31.5" customHeight="1" thickBot="1">
      <c r="A27" s="17"/>
      <c r="B27" s="94" t="s">
        <v>84</v>
      </c>
      <c r="C27" s="95"/>
      <c r="D27" s="96" t="s">
        <v>85</v>
      </c>
      <c r="E27" s="97"/>
      <c r="F27" s="97"/>
      <c r="G27" s="98"/>
      <c r="H27" s="14" t="s">
        <v>86</v>
      </c>
      <c r="I27" s="70"/>
      <c r="J27" s="71"/>
      <c r="K27" s="72"/>
    </row>
    <row r="28" spans="1:11" ht="45" customHeight="1">
      <c r="A28" s="17"/>
      <c r="B28" s="99" t="s">
        <v>87</v>
      </c>
      <c r="C28" s="100"/>
      <c r="D28" s="100"/>
      <c r="E28" s="100"/>
      <c r="F28" s="100"/>
      <c r="G28" s="101"/>
      <c r="H28" s="12" t="s">
        <v>88</v>
      </c>
      <c r="I28" s="70"/>
      <c r="J28" s="71"/>
      <c r="K28" s="72"/>
    </row>
    <row r="29" spans="1:11" ht="39" customHeight="1">
      <c r="A29" s="17"/>
      <c r="B29" s="102"/>
      <c r="C29" s="103"/>
      <c r="D29" s="103"/>
      <c r="E29" s="103"/>
      <c r="F29" s="103"/>
      <c r="G29" s="104"/>
      <c r="H29" s="12" t="s">
        <v>89</v>
      </c>
      <c r="I29" s="70"/>
      <c r="J29" s="71"/>
      <c r="K29" s="72"/>
    </row>
    <row r="30" spans="1:11" ht="28.5" customHeight="1">
      <c r="A30" s="17"/>
      <c r="B30" s="102"/>
      <c r="C30" s="103"/>
      <c r="D30" s="103"/>
      <c r="E30" s="103"/>
      <c r="F30" s="103"/>
      <c r="G30" s="104"/>
      <c r="H30" s="12" t="s">
        <v>90</v>
      </c>
      <c r="I30" s="24"/>
      <c r="J30" s="13" t="s">
        <v>91</v>
      </c>
      <c r="K30" s="25"/>
    </row>
    <row r="31" spans="1:11" ht="26.45" customHeight="1">
      <c r="A31" s="17"/>
      <c r="B31" s="102"/>
      <c r="C31" s="103"/>
      <c r="D31" s="103"/>
      <c r="E31" s="103"/>
      <c r="F31" s="103"/>
      <c r="G31" s="104"/>
      <c r="H31" s="12" t="s">
        <v>92</v>
      </c>
      <c r="I31" s="24"/>
      <c r="J31" s="13" t="s">
        <v>93</v>
      </c>
      <c r="K31" s="25"/>
    </row>
    <row r="32" spans="1:11" ht="69" customHeight="1">
      <c r="A32" s="17"/>
      <c r="B32" s="102"/>
      <c r="C32" s="103"/>
      <c r="D32" s="103"/>
      <c r="E32" s="103"/>
      <c r="F32" s="103"/>
      <c r="G32" s="104"/>
      <c r="H32" s="12" t="s">
        <v>94</v>
      </c>
      <c r="I32" s="70"/>
      <c r="J32" s="71"/>
      <c r="K32" s="72"/>
    </row>
    <row r="33" spans="1:11" ht="15">
      <c r="A33" s="17"/>
      <c r="B33" s="102"/>
      <c r="C33" s="103"/>
      <c r="D33" s="103"/>
      <c r="E33" s="103"/>
      <c r="F33" s="103"/>
      <c r="G33" s="104"/>
      <c r="H33" s="12" t="s">
        <v>95</v>
      </c>
      <c r="I33" s="70"/>
      <c r="J33" s="71"/>
      <c r="K33" s="72"/>
    </row>
    <row r="34" spans="1:11" ht="15">
      <c r="A34" s="17"/>
      <c r="B34" s="102"/>
      <c r="C34" s="103"/>
      <c r="D34" s="103"/>
      <c r="E34" s="103"/>
      <c r="F34" s="103"/>
      <c r="G34" s="104"/>
      <c r="H34" s="12" t="s">
        <v>96</v>
      </c>
      <c r="I34" s="70"/>
      <c r="J34" s="71"/>
      <c r="K34" s="72"/>
    </row>
    <row r="35" spans="1:11" ht="31.5" customHeight="1" thickBot="1">
      <c r="A35" s="17"/>
      <c r="B35" s="105"/>
      <c r="C35" s="106"/>
      <c r="D35" s="106"/>
      <c r="E35" s="106"/>
      <c r="F35" s="106"/>
      <c r="G35" s="107"/>
      <c r="H35" s="15" t="s">
        <v>97</v>
      </c>
      <c r="I35" s="108"/>
      <c r="J35" s="109"/>
      <c r="K35" s="110"/>
    </row>
  </sheetData>
  <protectedRanges>
    <protectedRange sqref="D1:E1 B28 I30:I31 K30:K31 I32:K35 I24:K29 G24:G27 D24:E27 J6:K22" name="Område1"/>
    <protectedRange sqref="C5:E22" name="Område1_1"/>
    <protectedRange sqref="F1 F23:F24" name="Område1_3"/>
    <protectedRange sqref="F5:F22" name="Område1_1_2"/>
  </protectedRanges>
  <autoFilter ref="B3:L16" xr:uid="{00000000-0009-0000-0000-000000000000}">
    <filterColumn colId="6" showButton="0"/>
  </autoFilter>
  <sortState xmlns:xlrd2="http://schemas.microsoft.com/office/spreadsheetml/2017/richdata2" ref="C6:C22">
    <sortCondition ref="C6:C22"/>
  </sortState>
  <mergeCells count="28">
    <mergeCell ref="B28:G35"/>
    <mergeCell ref="I28:K28"/>
    <mergeCell ref="I29:K29"/>
    <mergeCell ref="I32:K32"/>
    <mergeCell ref="I33:K33"/>
    <mergeCell ref="I34:K34"/>
    <mergeCell ref="I35:K35"/>
    <mergeCell ref="B26:C26"/>
    <mergeCell ref="D26:G26"/>
    <mergeCell ref="I26:K26"/>
    <mergeCell ref="B27:C27"/>
    <mergeCell ref="D27:G27"/>
    <mergeCell ref="I27:K27"/>
    <mergeCell ref="D1:J1"/>
    <mergeCell ref="B25:C25"/>
    <mergeCell ref="D25:G25"/>
    <mergeCell ref="I25:K25"/>
    <mergeCell ref="B23:G23"/>
    <mergeCell ref="H23:K23"/>
    <mergeCell ref="B24:C24"/>
    <mergeCell ref="D24:G24"/>
    <mergeCell ref="I24:K24"/>
    <mergeCell ref="H2:K2"/>
    <mergeCell ref="I4:K4"/>
    <mergeCell ref="A2:G2"/>
    <mergeCell ref="B4:G4"/>
    <mergeCell ref="H4:H22"/>
    <mergeCell ref="A4:A22"/>
  </mergeCells>
  <printOptions horizontalCentered="1"/>
  <pageMargins left="0.43307086614173229" right="0.43307086614173229" top="0.51181102362204722" bottom="0.51181102362204722" header="0.31496062992125984" footer="0.31496062992125984"/>
  <pageSetup paperSize="9" scale="62" fitToHeight="0" orientation="landscape" r:id="rId1"/>
  <headerFooter>
    <oddHeader>&amp;C&amp;18Annex A.1 - DRC TECHNICAL BID FORM FOR GOODS</oddHeader>
    <oddFooter>&amp;LCT PROCUREMENT 06_and 37_ANNEX A - DRC Bid Form for GOODS 
Date: 01-01-2018 •  Valid from: 01-01-2018&amp;CPage &amp;P of &amp;N</oddFooter>
  </headerFooter>
  <rowBreaks count="1" manualBreakCount="1">
    <brk id="11"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8"/>
  <sheetViews>
    <sheetView tabSelected="1" view="pageBreakPreview" topLeftCell="B28" zoomScale="89" zoomScaleNormal="89" zoomScaleSheetLayoutView="89" workbookViewId="0">
      <selection activeCell="C2" sqref="C2"/>
    </sheetView>
  </sheetViews>
  <sheetFormatPr defaultColWidth="8.85546875" defaultRowHeight="12.75"/>
  <cols>
    <col min="1" max="1" width="0" style="2" hidden="1" customWidth="1"/>
    <col min="2" max="2" width="8.42578125" style="2" customWidth="1"/>
    <col min="3" max="3" width="38" style="2" customWidth="1"/>
    <col min="4" max="4" width="47.7109375" style="2" customWidth="1"/>
    <col min="5" max="5" width="38.28515625" style="2" customWidth="1"/>
    <col min="6" max="6" width="9.140625" style="2" customWidth="1"/>
    <col min="7" max="7" width="12" style="2" customWidth="1"/>
    <col min="8" max="8" width="14.85546875" style="2" customWidth="1"/>
    <col min="9" max="9" width="20.42578125" style="2" customWidth="1"/>
    <col min="10" max="10" width="22.85546875" style="2" customWidth="1"/>
    <col min="11" max="11" width="21.140625" style="2" customWidth="1"/>
    <col min="12" max="16384" width="8.85546875" style="2"/>
  </cols>
  <sheetData>
    <row r="2" spans="1:11" ht="60.95" customHeight="1">
      <c r="A2" s="6"/>
      <c r="B2" s="27"/>
      <c r="C2" s="28"/>
      <c r="D2" s="112" t="str">
        <f>'Annex A.1 Bid Form (Technical) '!D1:J1</f>
        <v>Annex A1.  ITB-SDN-PZU-26-007-NFI-LOT 03 Central Darfur (Nirtiti)</v>
      </c>
      <c r="E2" s="112"/>
      <c r="F2" s="112"/>
      <c r="G2" s="112"/>
      <c r="H2" s="112"/>
      <c r="I2" s="112"/>
      <c r="J2" s="112"/>
      <c r="K2" s="9" t="s">
        <v>98</v>
      </c>
    </row>
    <row r="3" spans="1:11" ht="26.1" customHeight="1">
      <c r="A3" s="6"/>
      <c r="B3" s="113" t="s">
        <v>2</v>
      </c>
      <c r="C3" s="113"/>
      <c r="D3" s="113"/>
      <c r="E3" s="113"/>
      <c r="F3" s="113"/>
      <c r="G3" s="113"/>
      <c r="H3" s="113" t="s">
        <v>3</v>
      </c>
      <c r="I3" s="113"/>
      <c r="J3" s="113"/>
      <c r="K3" s="113"/>
    </row>
    <row r="4" spans="1:11" ht="62.1" customHeight="1">
      <c r="A4" s="6" t="s">
        <v>99</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14</v>
      </c>
      <c r="J4" s="7" t="s">
        <v>100</v>
      </c>
      <c r="K4" s="7" t="s">
        <v>101</v>
      </c>
    </row>
    <row r="5" spans="1:11" ht="30" customHeight="1">
      <c r="A5" s="6"/>
      <c r="B5" s="115" t="str">
        <f>'Annex A.1 Bid Form (Technical) '!B4:G4</f>
        <v>LOT (03)
Supply and delivery of NFI Kit In Central Darfur (Nirtiti).</v>
      </c>
      <c r="C5" s="115"/>
      <c r="D5" s="115"/>
      <c r="E5" s="115"/>
      <c r="F5" s="115"/>
      <c r="G5" s="115"/>
      <c r="H5" s="116">
        <f>'Annex A.1 Bid Form (Technical) '!H4:H22</f>
        <v>0</v>
      </c>
      <c r="I5" s="115" t="s">
        <v>18</v>
      </c>
      <c r="J5" s="115"/>
      <c r="K5" s="115"/>
    </row>
    <row r="6" spans="1:11" s="26" customFormat="1" ht="102">
      <c r="A6" s="117"/>
      <c r="B6" s="3">
        <f>'Annex A.1 Bid Form (Technical) '!B5</f>
        <v>1</v>
      </c>
      <c r="C6" s="3" t="str">
        <f>'Annex A.1 Bid Form (Technical) '!C5</f>
        <v>Cooking pot (7Liters withoud a LID)</v>
      </c>
      <c r="D6" s="3" t="str">
        <f>'Annex A.1 Bid Form (Technical) '!D5</f>
        <v>Capacity: 7 Litres min. total inner volume.
Material: Nikal Stainless, good quality (Heavy)
Diameter: Min. 25 cm, max 28 cm internal diameter.
Thickness: Min. 0.8 mm in the center of the
bottom and min. 0.6 mm at 20 mm from
the top of the wall (aluminium min. 1.75 mm).
Market Name: Dihan or equivelant</v>
      </c>
      <c r="E6" s="3" t="str">
        <f>'Annex A.1 Bid Form (Technical) '!E5</f>
        <v>حلة بغطاء سعة: 7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الجدار
(في حالة الألمنيوم: لا يقل عن 1.75 مم).
الاسم التجاري في السوق: ديهان أو ما يعادله.</v>
      </c>
      <c r="F6" s="3" t="str">
        <f>'Annex A.1 Bid Form (Technical) '!F5</f>
        <v>Pcs</v>
      </c>
      <c r="G6" s="3">
        <f>'Annex A.1 Bid Form (Technical) '!G5</f>
        <v>9000</v>
      </c>
      <c r="H6" s="116"/>
      <c r="I6" s="8"/>
      <c r="J6" s="8"/>
      <c r="K6" s="8"/>
    </row>
    <row r="7" spans="1:11" s="26" customFormat="1" ht="102">
      <c r="A7" s="118"/>
      <c r="B7" s="3">
        <f>'Annex A.1 Bid Form (Technical) '!B6</f>
        <v>2</v>
      </c>
      <c r="C7" s="3" t="str">
        <f>'Annex A.1 Bid Form (Technical) '!C6</f>
        <v>Cooking Pot (5Litres with a LID)</v>
      </c>
      <c r="D7" s="3" t="str">
        <f>'Annex A.1 Bid Form (Technical) '!D6</f>
        <v>Capacity: 5 Litres min. total inner volume.
Material: Nikal Stainless, good quality (Heavy)
Diameter: Min. 25 cm, max 28 cm internal diameter.
Thickness: Min. 0.8 mm in the center of the
bottom and min. 0.6 mm at 20 mm from
the top of the wall (aluminium min. 1.75 mm).
Market Name: Dihan or equivelant.</v>
      </c>
      <c r="E7" s="3" t="str">
        <f>'Annex A.1 Bid Form (Technical) '!E6</f>
        <v>حلة بغطاء سعة: 5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جدار الإناء.
(في حالة الألمنيوم: لا يقل عن 1.75 مم).
الاسم التجاري في السوق: ديهان أو ما يعادله.</v>
      </c>
      <c r="F7" s="3" t="str">
        <f>'Annex A.1 Bid Form (Technical) '!F6</f>
        <v>Pcs</v>
      </c>
      <c r="G7" s="3">
        <f>'Annex A.1 Bid Form (Technical) '!G6</f>
        <v>9000</v>
      </c>
      <c r="H7" s="116"/>
      <c r="I7" s="8"/>
      <c r="J7" s="8"/>
      <c r="K7" s="8"/>
    </row>
    <row r="8" spans="1:11" s="26" customFormat="1" ht="66.95" customHeight="1">
      <c r="A8" s="118"/>
      <c r="B8" s="3">
        <f>'Annex A.1 Bid Form (Technical) '!B7</f>
        <v>3</v>
      </c>
      <c r="C8" s="3" t="str">
        <f>'Annex A.1 Bid Form (Technical) '!C7</f>
        <v xml:space="preserve">Tifal Frying pan </v>
      </c>
      <c r="D8" s="3" t="str">
        <f>'Annex A.1 Bid Form (Technical) '!D7</f>
        <v>Capacity: Min. 2.5 Litres total inner volume.
Material: Stainless steel ( Tifal is preferable)
Thickness: Min. 0.8 mm in the center of the
bottom.
Handle: 1 detachable stainless steel( wooden cover)lhandle. Handle to resist 10 kg load in a normal usage position.
Finish: No sharp edges, food grade surface finish.</v>
      </c>
      <c r="E8" s="3" t="str">
        <f>'Annex A.1 Bid Form (Technical) '!E7</f>
        <v>مقلاة (طوة) سعة: لا تقل عن 2.5 لتر من الحجم الداخلي الكلي.
المادة: ستانلس ستيل (يفضّل تيفال).
السُمك: لا يقل عن 0.8 مم في مركز القاع.
المقبض: مقبض واحد قابل للفك من الستانلس ستيل (بغطاء خشبي).يجب أن يتحمّل المقبض حملاً لا يقل عن 10 كجم في وضعية الاستخدام العادية.النوع:
بدون حواف حادة.
نوع سطح المقلاة مخصص للاستخدام الغذائي (غير سام).</v>
      </c>
      <c r="F8" s="3" t="str">
        <f>'Annex A.1 Bid Form (Technical) '!F7</f>
        <v>Pcs</v>
      </c>
      <c r="G8" s="3">
        <f>'Annex A.1 Bid Form (Technical) '!G7</f>
        <v>9000</v>
      </c>
      <c r="H8" s="116"/>
      <c r="I8" s="8"/>
      <c r="J8" s="8"/>
      <c r="K8" s="8"/>
    </row>
    <row r="9" spans="1:11" s="26" customFormat="1" ht="68.099999999999994" customHeight="1">
      <c r="A9" s="118"/>
      <c r="B9" s="3">
        <f>'Annex A.1 Bid Form (Technical) '!B8</f>
        <v>4</v>
      </c>
      <c r="C9" s="3" t="str">
        <f>'Annex A.1 Bid Form (Technical) '!C8</f>
        <v>Serving Spoon</v>
      </c>
      <c r="D9" s="3" t="str">
        <f>'Annex A.1 Bid Form (Technical) '!D8</f>
        <v xml:space="preserve">Type:  35ml stainless steel
Material: One-piece stainless steel, solid. 
Resistance: Must resist a weight of 4kg, applied at the middle of the item.
Capacity: Min. 35 ml. 
Length: Min. 30 cm. 
Thickness: Min. 1 mm in the center of the scoop. 
Finish: No sharp edges, food grade surface finish
</v>
      </c>
      <c r="E9" s="3" t="str">
        <f>'Annex A.1 Bid Form (Technical) '!E8</f>
        <v>النوع: مغرفة (كمشة) ستانلس ستيل سعة 35 مل.
المادة: ستانلس ستيل قطعة واحدة، مصمتة.
التحمّل: يجب أن تتحمّل وزنًا لا يقل عن 4 كجم عند  الاستعمال 
السعة: لا تقل عن 35 مل.
الطول: لا يقل عن 30 سم.
السُمك: لا يقل عن 1 مم في مركز المغرفة.
اللنوع:بدون حواف حادة.
سطح المغرفة مخصص للاستخدام الغذائي (غير سام)</v>
      </c>
      <c r="F9" s="3" t="str">
        <f>'Annex A.1 Bid Form (Technical) '!F8</f>
        <v>Pcs</v>
      </c>
      <c r="G9" s="3">
        <f>'Annex A.1 Bid Form (Technical) '!G8</f>
        <v>18000</v>
      </c>
      <c r="H9" s="116"/>
      <c r="I9" s="8"/>
      <c r="J9" s="8"/>
      <c r="K9" s="8"/>
    </row>
    <row r="10" spans="1:11" s="26" customFormat="1" ht="114.75">
      <c r="A10" s="118"/>
      <c r="B10" s="3">
        <f>'Annex A.1 Bid Form (Technical) '!B9</f>
        <v>5</v>
      </c>
      <c r="C10" s="3" t="str">
        <f>'Annex A.1 Bid Form (Technical) '!C9</f>
        <v>Table Spoon</v>
      </c>
      <c r="D10" s="3" t="str">
        <f>'Annex A.1 Bid Form (Technical) '!D9</f>
        <v xml:space="preserve">Type:  10ml stainless steel
Capacity: Min. 10 ml. 
Material: One-piece stainless steel, solid.
Resistance: Must resist a weight of 4kg, applied at the middle of the item. 
Length: Min. 17 cm.
Thickness: Min. 1 mm in the center of the scoop. Finish: No sharp edges, food grade surface finish
</v>
      </c>
      <c r="E10" s="3" t="str">
        <f>'Annex A.1 Bid Form (Technical) '!E9</f>
        <v>لنوع: ملعقة ستانلس ستيل سعة 10 مل.
السعة: لا تقل عن 10 مل.
المادة: ستانلس ستيل قطعة واحدة، مصمتة.
التحمّل: يجب أن تتحمّل وزنًا لا يقل عن 4 كجم عند الاستعمال.
الطول: لا يقل عن 17 سم.
السُمك: لا يقل عن 1 مم في مركز المغرفة.
النوع: بدون حواف حادة.
نوع سطح الملعقة للاستخدام الغذائي (غير سام)</v>
      </c>
      <c r="F10" s="3" t="str">
        <f>'Annex A.1 Bid Form (Technical) '!F9</f>
        <v>Pcs</v>
      </c>
      <c r="G10" s="3">
        <f>'Annex A.1 Bid Form (Technical) '!G9</f>
        <v>45000</v>
      </c>
      <c r="H10" s="116"/>
      <c r="I10" s="8"/>
      <c r="J10" s="8"/>
      <c r="K10" s="8"/>
    </row>
    <row r="11" spans="1:11" s="26" customFormat="1" ht="165.75">
      <c r="A11" s="118"/>
      <c r="B11" s="3">
        <f>'Annex A.1 Bid Form (Technical) '!B10</f>
        <v>6</v>
      </c>
      <c r="C11" s="3" t="str">
        <f>'Annex A.1 Bid Form (Technical) '!C10</f>
        <v>Kitchen knife</v>
      </c>
      <c r="D11" s="3" t="str">
        <f>'Annex A.1 Bid Form (Technical) '!D10</f>
        <v>Type: stainless steel, with wooden handle, Sharp edges
Size: 8"
Material: Stainless steel blade.
Resistamce: Must resist a weight of 4kg, applied at the middle of the item.
Handle: Wood, strong durable fixation.
Thickness: Blade min. 1.5 mm, measured
at the middle of the blade.
Length: Min. 15cm usable blade.
Finish: No sharp edges apart from the cutting edge, food grade surface
Net weight: minimum 0.05 kg</v>
      </c>
      <c r="E11" s="3" t="str">
        <f>'Annex A.1 Bid Form (Technical) '!E10</f>
        <v>النوع:سكين  ستانلس ستيل مقاوم للصدأ بمقبض خشبي، حافة حادة.
المقاس: 8 بوصات.
المادة: سكين مصنوع من الستانلس ستيل.
التحمّل: يجب أن يتحمّل وزنًا لا يقل عن 4 كجم
المقبض: خشبي، تثبيت قوي ومتين ومقاوم للاستخدام المتكرر.
السُمك: لا يقل عن 1.5 مم للجزء الحاد
الطول: لا يقل عن 15 سم طول الجزء الحاد القابل للاستخدام.
النوع بدون حواف حادة باستثناء حافة القطع.
نوع مادة السكين مخصص للطعام.
الوزن الصافي: لا يقل عن 0.05 كجم</v>
      </c>
      <c r="F11" s="3" t="str">
        <f>'Annex A.1 Bid Form (Technical) '!F10</f>
        <v>Pcs</v>
      </c>
      <c r="G11" s="3">
        <f>'Annex A.1 Bid Form (Technical) '!G10</f>
        <v>18000</v>
      </c>
      <c r="H11" s="116"/>
      <c r="I11" s="8"/>
      <c r="J11" s="8"/>
      <c r="K11" s="8"/>
    </row>
    <row r="12" spans="1:11" s="26" customFormat="1" ht="76.5">
      <c r="A12" s="118"/>
      <c r="B12" s="3">
        <f>'Annex A.1 Bid Form (Technical) '!B11</f>
        <v>7</v>
      </c>
      <c r="C12" s="3" t="str">
        <f>'Annex A.1 Bid Form (Technical) '!C11</f>
        <v>Serving plate</v>
      </c>
      <c r="D12" s="3" t="str">
        <f>'Annex A.1 Bid Form (Technical) '!D11</f>
        <v>Type: Stainless steel 
Size: 32 cm
Thickness: Min. 0.5 mm in the center of
the bottom.
Finish: No sharp edges, food grade surface finish
Net weight: minimum 0.20 kg</v>
      </c>
      <c r="E12" s="3" t="str">
        <f>'Annex A.1 Bid Form (Technical) '!E11</f>
        <v>النوع: صحن استيل مقاوم للصدأ
المقاس: 32 سم
السماكة: لا تقل عن 0.5 مم في منتصف القاعدة
النوع: بدون حواف حادة، الصحن مخصص للاستخدام الغذائي
الوزن الصافي: لا يقل عن 0.20 كجم</v>
      </c>
      <c r="F12" s="3" t="str">
        <f>'Annex A.1 Bid Form (Technical) '!F11</f>
        <v>Pcs</v>
      </c>
      <c r="G12" s="3">
        <f>'Annex A.1 Bid Form (Technical) '!G11</f>
        <v>45000</v>
      </c>
      <c r="H12" s="116"/>
      <c r="I12" s="8"/>
      <c r="J12" s="8"/>
      <c r="K12" s="8"/>
    </row>
    <row r="13" spans="1:11" s="26" customFormat="1" ht="89.25">
      <c r="A13" s="118"/>
      <c r="B13" s="3">
        <f>'Annex A.1 Bid Form (Technical) '!B12</f>
        <v>8</v>
      </c>
      <c r="C13" s="3" t="str">
        <f>'Annex A.1 Bid Form (Technical) '!C12</f>
        <v>Tea  spoon</v>
      </c>
      <c r="D13" s="3" t="str">
        <f>'Annex A.1 Bid Form (Technical) '!D12</f>
        <v>Capacity: Min. 05 ml.
Material: One-piece stainless steel, solid.
Resistance: Must resist a weight of 2kg, applied at the middle of the item.
Length: Min. 13 cm.
Thickness: Min. 0.8 mm in the center of the scoop.
Finish: No sharp edges, food grade surface finish.</v>
      </c>
      <c r="E13" s="3" t="str">
        <f>'Annex A.1 Bid Form (Technical) '!E12</f>
        <v>ملعقة السعة لا تقل عن 5 مل
المادة: استيل مقاوم للصدأ قطعة واحدة 
المقاومة: يجب أن تتحمل وزن 2 كجم  في منتصف الملعقة
الطول: لا يقل عن 13 سم
السماكة: لا تقل عن 0.8 مم في منتصف الملعقة
النوع بدون حواف حادة، سطحها مخصص للاستخدام الغذائي</v>
      </c>
      <c r="F13" s="3" t="str">
        <f>'Annex A.1 Bid Form (Technical) '!F12</f>
        <v>Pcs</v>
      </c>
      <c r="G13" s="3">
        <f>'Annex A.1 Bid Form (Technical) '!G12</f>
        <v>45000</v>
      </c>
      <c r="H13" s="116"/>
      <c r="I13" s="8"/>
      <c r="J13" s="8"/>
      <c r="K13" s="8"/>
    </row>
    <row r="14" spans="1:11" s="26" customFormat="1" ht="114.75">
      <c r="A14" s="118"/>
      <c r="B14" s="3">
        <f>'Annex A.1 Bid Form (Technical) '!B13</f>
        <v>9</v>
      </c>
      <c r="C14" s="3" t="str">
        <f>'Annex A.1 Bid Form (Technical) '!C13</f>
        <v>Water cup with handle</v>
      </c>
      <c r="D14" s="3" t="str">
        <f>'Annex A.1 Bid Form (Technical) '!D13</f>
        <v>Capacity: Min. 0.3 Litres.
Material: Stainless steel 
Thickness: Min. 0.5 mm in the bottom and
0.4 mm at 20 mm from the top of
the wall. (for stainless steel)
Handle: Securely welded. Handle to resist
to 1 kg pulling.
Finish: No sharp edges, food grade surface finish.
Net weight: minimum 0.10 kg</v>
      </c>
      <c r="E14" s="3" t="str">
        <f>'Annex A.1 Bid Form (Technical) '!E13</f>
        <v>كوب سعة: لا تقل عن 0.3 لتر
المادة: استيل مقاوم للصدأ
السماكة:لا تقل عن 0.5 مم في القاعدة لا تقل عن 0.4 مم على بعد 20 مم من أعلى الجدار (للاستيل المقاوم للصدأ)
المقبض: ملحوم بإحكام، ويجب أن يتحمل قوة سحب مقدارها 1 كجم
النوع: بدون حواف حادة، تالسطح مخصص للاستخدام الغذائي
الوزن الصافي: لا يقل عن 0.10 كجم</v>
      </c>
      <c r="F14" s="3" t="str">
        <f>'Annex A.1 Bid Form (Technical) '!F13</f>
        <v>Pcs</v>
      </c>
      <c r="G14" s="3">
        <f>'Annex A.1 Bid Form (Technical) '!G13</f>
        <v>45000</v>
      </c>
      <c r="H14" s="116"/>
      <c r="I14" s="8"/>
      <c r="J14" s="8"/>
      <c r="K14" s="8"/>
    </row>
    <row r="15" spans="1:11" s="26" customFormat="1" ht="153">
      <c r="A15" s="118"/>
      <c r="B15" s="3">
        <f>'Annex A.1 Bid Form (Technical) '!B14</f>
        <v>10</v>
      </c>
      <c r="C15" s="3" t="str">
        <f>'Annex A.1 Bid Form (Technical) '!C14</f>
        <v>Serving bowl</v>
      </c>
      <c r="D15" s="3" t="str">
        <f>'Annex A.1 Bid Form (Technical) '!D14</f>
        <v>Capacity: 1Litre minimum
Resistance: Must resist a weight of 4kg, applied at the middle of the item..
Material: Stainless steel.
Length: 50cm minimum.
Thickness: Min. 1mm in the center of the scoop.
Handle: Securely welded, or in one piece. Handle to resist to 1kg pulling.
Flat handle with a hole.
Finish: No sharp edges, food grade surface finish.
Net weight: minimym 0.10 kg</v>
      </c>
      <c r="E15" s="3" t="str">
        <f>'Annex A.1 Bid Form (Technical) '!E14</f>
        <v>كورة سعة: لا تقل عن 1 لتر
المقاومة: يجب أن يتحمل وزن 4 كجم يُطبَّق في منتصف الكورة.
المادة: استيل مقاوم للصدأ
الطول: لا يقل عن 50 سم
السماكة: لا تقل عن 1 مم في منتصف الكورة
المقبض: ملحوم بإحكام أو مصنوع من قطعة واحدة
يجب أن يتحمل قوة سحب مقدارها 1 كجم
مقبض مسطح مع فتحة
التشطيب: بدون حواف حادة، تكون مخصصة للاستخدام الغذائي
الوزن الصافي: لا يقل عن 0.10 كجم</v>
      </c>
      <c r="F15" s="3" t="str">
        <f>'Annex A.1 Bid Form (Technical) '!F14</f>
        <v>Pcs</v>
      </c>
      <c r="G15" s="3">
        <f>'Annex A.1 Bid Form (Technical) '!G14</f>
        <v>45000</v>
      </c>
      <c r="H15" s="116"/>
      <c r="I15" s="8"/>
      <c r="J15" s="8"/>
      <c r="K15" s="8"/>
    </row>
    <row r="16" spans="1:11" s="26" customFormat="1" ht="68.099999999999994" customHeight="1">
      <c r="A16" s="118"/>
      <c r="B16" s="3">
        <f>'Annex A.1 Bid Form (Technical) '!B15</f>
        <v>11</v>
      </c>
      <c r="C16" s="3" t="str">
        <f>'Annex A.1 Bid Form (Technical) '!C15</f>
        <v>Scouring Pad</v>
      </c>
      <c r="D16" s="3" t="str">
        <f>'Annex A.1 Bid Form (Technical) '!D15</f>
        <v>Material: Stainless steel Scrubber wire scouring pad. Weight: Minimum 20 g</v>
      </c>
      <c r="E16" s="3" t="str">
        <f>'Annex A.1 Bid Form (Technical) '!E15</f>
        <v>المادة: سلك تنظيف (ليفة جلي) من الاستيل المقاوم للصدأ
الوزن: لا يقل عن 20 جرام</v>
      </c>
      <c r="F16" s="3" t="str">
        <f>'Annex A.1 Bid Form (Technical) '!F15</f>
        <v>Pcs</v>
      </c>
      <c r="G16" s="3">
        <f>'Annex A.1 Bid Form (Technical) '!G15</f>
        <v>9000</v>
      </c>
      <c r="H16" s="116"/>
      <c r="I16" s="8"/>
      <c r="J16" s="8"/>
      <c r="K16" s="8"/>
    </row>
    <row r="17" spans="1:11" s="26" customFormat="1" ht="267.75">
      <c r="A17" s="118"/>
      <c r="B17" s="3">
        <f>'Annex A.1 Bid Form (Technical) '!B16</f>
        <v>12</v>
      </c>
      <c r="C17" s="3" t="str">
        <f>'Annex A.1 Bid Form (Technical) '!C16</f>
        <v>Blanket</v>
      </c>
      <c r="D17" s="3" t="str">
        <f>'Annex A.1 Bid Form (Technical) '!D16</f>
        <v>Type: Thermal  smooth woolen blanket
Size : 150 x 200 cm.
Weight : 570 to 1000 gsm.
Make : Woven,dry raised both sides.
Thermal Resistence : 2.5 TOG - 4 TOG
Content ISO 1833 on dry weight : 50% Wool fibres and 80% 
Wool fibers
Thickness ISO 5084 : 4 mm - 6 mm.
Shrinkage maxi IDO 6330 : Max. 5% warp and weft after 3 
consecutive wash.
Weight loss after washing : Max. 5% warp and weft after 3 
consecutive wash.
Finish : stitched or hemmed on 4 sides.
Tensile Strength : 250N warp and weft minimum.
Organoleptic Test : No bad smell, not irritating to the skin, no dust.
Resistance Test : No ignition to cigratte, No ignition to Flame.
Net weight: minimum 1.85 kg</v>
      </c>
      <c r="E17" s="3" t="str">
        <f>'Annex A.1 Bid Form (Technical) '!E16</f>
        <v>النوع: بطانية صوفية ناعمة حرارية
المقاس: 150 × 200 سم
الوزن: من 570 إلى 1000 جرام/م²
طريقة الصنع: منسوجة،وبرية ممشطة جافًا من الجهتين
المقاومة الحرارية: من 2.5 TOG إلى 4 TOG
المحتوى (ايزو 1833) على الوزن الجاف:
50% ألياف صوف
80% ألياف صوف,السماكة (ايزو 5084): من 4 مم إلى 6 مم
الانكماش الأقصى (ISO 6330): حد أقصى 5%  بعد 3 غسلات متتالية
فقدان الوزن بعد الغسيل: حد أقصى 5%  بعد 3 غسلات متتالية
النوع: مخيطة أو مكفوفة من الجهات الأربع
قوة الشد: لا تقل عن 250 نيوتن 
الاختبار الحسي: بدون رائحة كريهة، غير مهيجة للجلد، وخالية من الغبار
اختبار المقاومة:
لا اشتعال عند ملامسة السيجارة
لا اشتعال عند التعرض للهب
الوزن الصافي: لا يقل عن 1.85 كجم</v>
      </c>
      <c r="F17" s="3" t="str">
        <f>'Annex A.1 Bid Form (Technical) '!F16</f>
        <v>Pcs</v>
      </c>
      <c r="G17" s="3">
        <f>'Annex A.1 Bid Form (Technical) '!G16</f>
        <v>27000</v>
      </c>
      <c r="H17" s="116"/>
      <c r="I17" s="8"/>
      <c r="J17" s="8"/>
      <c r="K17" s="8"/>
    </row>
    <row r="18" spans="1:11" s="26" customFormat="1" ht="76.5">
      <c r="A18" s="118"/>
      <c r="B18" s="3">
        <f>'Annex A.1 Bid Form (Technical) '!B17</f>
        <v>13</v>
      </c>
      <c r="C18" s="3" t="str">
        <f>'Annex A.1 Bid Form (Technical) '!C17</f>
        <v>Sleeping mat</v>
      </c>
      <c r="D18" s="3" t="str">
        <f>'Annex A.1 Bid Form (Technical) '!D17</f>
        <v>Type: Plastic
All the edges are secured either with a woven, bias binding tope with stitches, zig-zag type, through the fabric of the mat
Quality: good with strong edges
Size: 300 X 178 cm</v>
      </c>
      <c r="E18" s="3" t="str">
        <f>'Annex A.1 Bid Form (Technical) '!E17</f>
        <v>النوع:فرشة بلاستيك
الحواف: جميع الحواف مؤمّنة بشريط نسيجي منسوج  مع خياطة بنمط غرزة متعرجة (زقزاق) تمر عبر نسيج الحصيرة
الجودة: جيدة مع حواف قوية ومتينة
المقاس: 300 × 178 سم</v>
      </c>
      <c r="F18" s="3" t="str">
        <f>'Annex A.1 Bid Form (Technical) '!F17</f>
        <v>Pcs</v>
      </c>
      <c r="G18" s="3">
        <f>'Annex A.1 Bid Form (Technical) '!G17</f>
        <v>27000</v>
      </c>
      <c r="H18" s="116"/>
      <c r="I18" s="8"/>
      <c r="J18" s="8"/>
      <c r="K18" s="8"/>
    </row>
    <row r="19" spans="1:11" s="26" customFormat="1" ht="114.75">
      <c r="A19" s="118"/>
      <c r="B19" s="3">
        <f>'Annex A.1 Bid Form (Technical) '!B18</f>
        <v>14</v>
      </c>
      <c r="C19" s="3" t="str">
        <f>'Annex A.1 Bid Form (Technical) '!C18</f>
        <v>Plastic sheet</v>
      </c>
      <c r="D19" s="3" t="str">
        <f>'Annex A.1 Bid Form (Technical) '!D18</f>
        <v xml:space="preserve">Type: Tarpaulin with Blue strips and eyelets, waterproof, rotproof and UV-resistant Reinforced plastic tarpaulin, Made of woven high density black polyethylene (HDPE) fibers, warp x weft, laminated on both sides with low density polyethylene (LDPE) coating 
Colour: White
Size:4.00 x 6.00  yards ±1%
Net Weight: minimum 2.70 kg
</v>
      </c>
      <c r="E19" s="3" t="str">
        <f>'Annex A.1 Bid Form (Technical) '!E18</f>
        <v>النوع: مشمّع مع خطوط زرقاء وحلقات معدنية، مقاوم للماء، مقاوم للتعفن، ومقاوم للأشعة فوق البنفسجية (حرارة الشمس). مشمّع بلاستيكي معزّز مصنوع من ألياف بولي إيثيلين سوداء عالية الكثافة (HDPE) منسوجة، ومغلف من الجهتين بطبقة بولي إيثيلين منخفض الكثافة (LDPE).
اللون: أبيض
المقاس: 4.00 × 6.00 ياردة ±1%
الوزن الصافي: لا يقل عن 2.70 كجم</v>
      </c>
      <c r="F19" s="3" t="str">
        <f>'Annex A.1 Bid Form (Technical) '!F18</f>
        <v>Pcs</v>
      </c>
      <c r="G19" s="3">
        <f>'Annex A.1 Bid Form (Technical) '!G18</f>
        <v>18000</v>
      </c>
      <c r="H19" s="116"/>
      <c r="I19" s="8"/>
      <c r="J19" s="8"/>
      <c r="K19" s="8"/>
    </row>
    <row r="20" spans="1:11" s="26" customFormat="1" ht="102">
      <c r="A20" s="118"/>
      <c r="B20" s="3">
        <f>'Annex A.1 Bid Form (Technical) '!B19</f>
        <v>15</v>
      </c>
      <c r="C20" s="3" t="str">
        <f>'Annex A.1 Bid Form (Technical) '!C19</f>
        <v>Jarrycan</v>
      </c>
      <c r="D20" s="3" t="str">
        <f>'Annex A.1 Bid Form (Technical) '!D19</f>
        <v xml:space="preserve">Type: Plastic Capacity: 20 - 18 Liters Weight: 180 gram Average Thickness:
0.6mm and minimum corner thickness 0.5 mmInner diameter of Cap:
Minimum 30 mm Material: Manufactured of food grade LDPE should
not contain toxic elements"
with DRC and BHA Logos printed on the side </v>
      </c>
      <c r="E20" s="3" t="str">
        <f>'Annex A.1 Bid Form (Technical) '!E19</f>
        <v>النوع: بلاستيك, السعة: من 18 إلى 20 لتر, الوزن: 180 جرام
السماكة المتوسطة: 0.6 مم
سماكة الزوايا: لا تقل عن 0.5 مم
القطر الداخلي للغطاء: لا يقل عن 30 مم
المادة: مصنوع من بولي إيثيلين منخفض الكثافة (LDPE) مخصص للاستخدام الغذائي، ولا يحتوي على عناصر سامة
الطباعة: طباعة شعاري DRC و BHA على الجانب</v>
      </c>
      <c r="F20" s="3" t="str">
        <f>'Annex A.1 Bid Form (Technical) '!F19</f>
        <v>Pcs</v>
      </c>
      <c r="G20" s="3">
        <f>'Annex A.1 Bid Form (Technical) '!G19</f>
        <v>9000</v>
      </c>
      <c r="H20" s="116"/>
      <c r="I20" s="8"/>
      <c r="J20" s="8"/>
      <c r="K20" s="8"/>
    </row>
    <row r="21" spans="1:11" s="26" customFormat="1" ht="89.25">
      <c r="A21" s="118"/>
      <c r="B21" s="3">
        <f>'Annex A.1 Bid Form (Technical) '!B20</f>
        <v>16</v>
      </c>
      <c r="C21" s="3" t="str">
        <f>'Annex A.1 Bid Form (Technical) '!C20</f>
        <v>Solar Lamp</v>
      </c>
      <c r="D21" s="3" t="str">
        <f>'Annex A.1 Bid Form (Technical) '!D20</f>
        <v>LED Flashlight, Battery Powered,  Chargable battery from  curren and solar powrs 1000 W,  Rechargeable with solar light and electricity</v>
      </c>
      <c r="E21" s="3" t="str">
        <f>'Annex A.1 Bid Form (Technical) '!E20</f>
        <v>لنوع: مصباح يدوي (ليد)
مصدر الطاقة: يعمل بالبطارية
البطارية: قابلة لإعادة الشحن
طريقة الشحن: الشحن بالكهرباء
الشحن بالطاقة الشمسي, القدرة: 1000 واط
الخصائص: قابل لإعادة الشحن باستخدام ضوء الشمس أو الكهرباء</v>
      </c>
      <c r="F21" s="3" t="str">
        <f>'Annex A.1 Bid Form (Technical) '!F20</f>
        <v>Pcs</v>
      </c>
      <c r="G21" s="3">
        <f>'Annex A.1 Bid Form (Technical) '!G20</f>
        <v>9000</v>
      </c>
      <c r="H21" s="116"/>
      <c r="I21" s="8"/>
      <c r="J21" s="8"/>
      <c r="K21" s="8"/>
    </row>
    <row r="22" spans="1:11" s="26" customFormat="1" ht="51">
      <c r="A22" s="118"/>
      <c r="B22" s="3">
        <f>'Annex A.1 Bid Form (Technical) '!B21</f>
        <v>17</v>
      </c>
      <c r="C22" s="3" t="str">
        <f>'Annex A.1 Bid Form (Technical) '!C21</f>
        <v>Mosquit Net</v>
      </c>
      <c r="D22" s="3" t="str">
        <f>'Annex A.1 Bid Form (Technical) '!D21</f>
        <v>Treated Mosquito net, dimensions
(210*190*240cm), (Length*Width*Height),
White colour</v>
      </c>
      <c r="E22" s="3" t="str">
        <f>'Annex A.1 Bid Form (Technical) '!E21</f>
        <v>النوع: ناموسية معالجة (مضادة للبعوض)
الأبعاد: 210 × 190 × 240 سم (الطول × العرض × الارتفاع)
اللون: أبيض</v>
      </c>
      <c r="F22" s="3" t="str">
        <f>'Annex A.1 Bid Form (Technical) '!F21</f>
        <v xml:space="preserve">Pcs </v>
      </c>
      <c r="G22" s="3">
        <f>'Annex A.1 Bid Form (Technical) '!G21</f>
        <v>18000</v>
      </c>
      <c r="H22" s="116"/>
      <c r="I22" s="8"/>
      <c r="J22" s="8"/>
      <c r="K22" s="8"/>
    </row>
    <row r="23" spans="1:11" s="26" customFormat="1" ht="63.75">
      <c r="A23" s="118"/>
      <c r="B23" s="3">
        <f>'Annex A.1 Bid Form (Technical) '!B22</f>
        <v>18</v>
      </c>
      <c r="C23" s="3" t="str">
        <f>'Annex A.1 Bid Form (Technical) '!C22</f>
        <v>Packing Bag</v>
      </c>
      <c r="D23" s="3" t="str">
        <f>'Annex A.1 Bid Form (Technical) '!D22</f>
        <v>Spply empty plastic sack 100kg with DRC and BHA logos A3 size and packeging the items in it.</v>
      </c>
      <c r="E23" s="3" t="str">
        <f>'Annex A.1 Bid Form (Technical) '!E22</f>
        <v>التوريد: توريد أكياس بلاستيكية فارغة بسعة 100 كجم
الطباعة: طباعة شعاري منظمة المجلس الدنماركي للاجئين و المعونة الأمريكية بحجم A3
الاستخدام: تُستخدم الأكياس لتعبئة المواد/الأصناف بداخلها</v>
      </c>
      <c r="F23" s="3" t="str">
        <f>'Annex A.1 Bid Form (Technical) '!F22</f>
        <v xml:space="preserve">Pcs </v>
      </c>
      <c r="G23" s="3">
        <f>'Annex A.1 Bid Form (Technical) '!G22</f>
        <v>9000</v>
      </c>
      <c r="H23" s="116"/>
      <c r="I23" s="8"/>
      <c r="J23" s="8"/>
      <c r="K23" s="8"/>
    </row>
    <row r="24" spans="1:11" ht="38.1" customHeight="1">
      <c r="A24" s="6"/>
      <c r="B24" s="114" t="s">
        <v>102</v>
      </c>
      <c r="C24" s="114"/>
      <c r="D24" s="114"/>
      <c r="E24" s="114"/>
      <c r="F24" s="114"/>
      <c r="G24" s="114"/>
      <c r="H24" s="114"/>
      <c r="I24" s="114"/>
      <c r="J24" s="32" t="s">
        <v>103</v>
      </c>
      <c r="K24" s="33">
        <f>SUM(K6:K9)</f>
        <v>0</v>
      </c>
    </row>
    <row r="25" spans="1:11" ht="24" customHeight="1">
      <c r="A25" s="6"/>
      <c r="B25" s="114"/>
      <c r="C25" s="114"/>
      <c r="D25" s="114"/>
      <c r="E25" s="114"/>
      <c r="F25" s="114"/>
      <c r="G25" s="114"/>
      <c r="H25" s="114"/>
      <c r="I25" s="114"/>
      <c r="J25" s="34" t="s">
        <v>104</v>
      </c>
      <c r="K25" s="33"/>
    </row>
    <row r="26" spans="1:11" ht="40.5" customHeight="1">
      <c r="A26" s="6"/>
      <c r="B26" s="114"/>
      <c r="C26" s="114"/>
      <c r="D26" s="114"/>
      <c r="E26" s="114"/>
      <c r="F26" s="114"/>
      <c r="G26" s="114"/>
      <c r="H26" s="114"/>
      <c r="I26" s="114"/>
      <c r="J26" s="34" t="s">
        <v>105</v>
      </c>
      <c r="K26" s="33"/>
    </row>
    <row r="27" spans="1:11" ht="30.95" customHeight="1">
      <c r="A27" s="6"/>
      <c r="B27" s="114"/>
      <c r="C27" s="114"/>
      <c r="D27" s="114"/>
      <c r="E27" s="114"/>
      <c r="F27" s="114"/>
      <c r="G27" s="114"/>
      <c r="H27" s="114"/>
      <c r="I27" s="114"/>
      <c r="J27" s="32" t="s">
        <v>101</v>
      </c>
      <c r="K27" s="33">
        <f>K24+K25</f>
        <v>0</v>
      </c>
    </row>
    <row r="28" spans="1:11" ht="33.950000000000003" customHeight="1">
      <c r="A28" s="6"/>
      <c r="B28" s="113" t="s">
        <v>2</v>
      </c>
      <c r="C28" s="113"/>
      <c r="D28" s="113"/>
      <c r="E28" s="113"/>
      <c r="F28" s="113"/>
      <c r="G28" s="113"/>
      <c r="H28" s="35"/>
      <c r="I28" s="113" t="s">
        <v>3</v>
      </c>
      <c r="J28" s="113"/>
      <c r="K28" s="113"/>
    </row>
    <row r="29" spans="1:11" ht="32.1" customHeight="1">
      <c r="A29" s="6"/>
      <c r="B29" s="111" t="s">
        <v>81</v>
      </c>
      <c r="C29" s="111"/>
      <c r="D29" s="119" t="str">
        <f>+'Annex A.1 Bid Form (Technical) '!D26</f>
        <v xml:space="preserve">Nertiti warehouse </v>
      </c>
      <c r="E29" s="119"/>
      <c r="F29" s="119"/>
      <c r="G29" s="119"/>
      <c r="H29" s="119"/>
      <c r="I29" s="13" t="s">
        <v>83</v>
      </c>
      <c r="J29" s="120"/>
      <c r="K29" s="120"/>
    </row>
    <row r="30" spans="1:11" ht="28.5" customHeight="1">
      <c r="A30" s="6"/>
      <c r="B30" s="111" t="s">
        <v>84</v>
      </c>
      <c r="C30" s="111"/>
      <c r="D30" s="119" t="str">
        <f>+'Annex A.1 Bid Form (Technical) '!D27</f>
        <v>90 days after closing of ITB</v>
      </c>
      <c r="E30" s="119"/>
      <c r="F30" s="119"/>
      <c r="G30" s="119"/>
      <c r="H30" s="119"/>
      <c r="I30" s="13" t="s">
        <v>86</v>
      </c>
      <c r="J30" s="120"/>
      <c r="K30" s="120"/>
    </row>
    <row r="31" spans="1:11" ht="26.1" customHeight="1">
      <c r="A31" s="6"/>
      <c r="B31" s="111" t="s">
        <v>106</v>
      </c>
      <c r="C31" s="111"/>
      <c r="D31" s="119" t="s">
        <v>107</v>
      </c>
      <c r="E31" s="119"/>
      <c r="F31" s="119"/>
      <c r="G31" s="119"/>
      <c r="H31" s="119"/>
      <c r="I31" s="13" t="s">
        <v>108</v>
      </c>
      <c r="J31" s="119"/>
      <c r="K31" s="119"/>
    </row>
    <row r="32" spans="1:11" ht="33.950000000000003" customHeight="1">
      <c r="A32" s="6"/>
      <c r="B32" s="121" t="str">
        <f>+'Annex A.1 Bid Form (Technical) '!B28</f>
        <v xml:space="preserve">Additional comments to bidders:
This ITB is launched for the purpose of establishing a framework agreement with the supplier for Supply and Delivery of NFI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32" s="121"/>
      <c r="D32" s="121"/>
      <c r="E32" s="121"/>
      <c r="F32" s="121"/>
      <c r="G32" s="121"/>
      <c r="H32" s="121"/>
      <c r="I32" s="13" t="s">
        <v>88</v>
      </c>
      <c r="J32" s="120"/>
      <c r="K32" s="120"/>
    </row>
    <row r="33" spans="1:11" ht="54.6" customHeight="1">
      <c r="A33" s="6"/>
      <c r="B33" s="121"/>
      <c r="C33" s="121"/>
      <c r="D33" s="121"/>
      <c r="E33" s="121"/>
      <c r="F33" s="121"/>
      <c r="G33" s="121"/>
      <c r="H33" s="121"/>
      <c r="I33" s="13" t="s">
        <v>94</v>
      </c>
      <c r="J33" s="120"/>
      <c r="K33" s="120"/>
    </row>
    <row r="34" spans="1:11" ht="27.6" customHeight="1">
      <c r="A34" s="6"/>
      <c r="B34" s="121"/>
      <c r="C34" s="121"/>
      <c r="D34" s="121"/>
      <c r="E34" s="121"/>
      <c r="F34" s="121"/>
      <c r="G34" s="121"/>
      <c r="H34" s="121"/>
      <c r="I34" s="13" t="s">
        <v>95</v>
      </c>
      <c r="J34" s="120"/>
      <c r="K34" s="120"/>
    </row>
    <row r="35" spans="1:11" ht="27.6" customHeight="1">
      <c r="A35" s="6"/>
      <c r="B35" s="121"/>
      <c r="C35" s="121"/>
      <c r="D35" s="121"/>
      <c r="E35" s="121"/>
      <c r="F35" s="121"/>
      <c r="G35" s="121"/>
      <c r="H35" s="121"/>
      <c r="I35" s="13" t="s">
        <v>109</v>
      </c>
      <c r="J35" s="120"/>
      <c r="K35" s="120"/>
    </row>
    <row r="36" spans="1:11" ht="30.6" customHeight="1">
      <c r="A36" s="6"/>
      <c r="B36" s="121"/>
      <c r="C36" s="121"/>
      <c r="D36" s="121"/>
      <c r="E36" s="121"/>
      <c r="F36" s="121"/>
      <c r="G36" s="121"/>
      <c r="H36" s="121"/>
      <c r="I36" s="13" t="s">
        <v>96</v>
      </c>
      <c r="J36" s="120"/>
      <c r="K36" s="120"/>
    </row>
    <row r="37" spans="1:11" ht="36" customHeight="1">
      <c r="A37" s="6"/>
      <c r="B37" s="121"/>
      <c r="C37" s="121"/>
      <c r="D37" s="121"/>
      <c r="E37" s="121"/>
      <c r="F37" s="121"/>
      <c r="G37" s="121"/>
      <c r="H37" s="121"/>
      <c r="I37" s="13" t="s">
        <v>97</v>
      </c>
      <c r="J37" s="120"/>
      <c r="K37" s="120"/>
    </row>
    <row r="38" spans="1:11">
      <c r="B38" s="36"/>
      <c r="C38" s="36"/>
      <c r="D38" s="36"/>
      <c r="E38" s="36"/>
      <c r="F38" s="36"/>
      <c r="G38" s="36"/>
      <c r="H38" s="36"/>
      <c r="I38" s="36"/>
      <c r="J38" s="36"/>
      <c r="K38" s="36"/>
    </row>
  </sheetData>
  <protectedRanges>
    <protectedRange sqref="F2 F24:F28" name="Område1_3"/>
    <protectedRange sqref="E2 E25:E29" name="Område1_5"/>
  </protectedRanges>
  <mergeCells count="26">
    <mergeCell ref="A6:A23"/>
    <mergeCell ref="B31:C31"/>
    <mergeCell ref="J31:K31"/>
    <mergeCell ref="J32:K32"/>
    <mergeCell ref="J33:K33"/>
    <mergeCell ref="D31:H31"/>
    <mergeCell ref="B32:H37"/>
    <mergeCell ref="J30:K30"/>
    <mergeCell ref="D29:H29"/>
    <mergeCell ref="D30:H30"/>
    <mergeCell ref="J34:K34"/>
    <mergeCell ref="J35:K35"/>
    <mergeCell ref="J36:K36"/>
    <mergeCell ref="J37:K37"/>
    <mergeCell ref="B29:C29"/>
    <mergeCell ref="J29:K29"/>
    <mergeCell ref="B30:C30"/>
    <mergeCell ref="D2:J2"/>
    <mergeCell ref="B3:G3"/>
    <mergeCell ref="B24:I27"/>
    <mergeCell ref="B28:G28"/>
    <mergeCell ref="I28:K28"/>
    <mergeCell ref="B5:G5"/>
    <mergeCell ref="I5:K5"/>
    <mergeCell ref="H3:K3"/>
    <mergeCell ref="H5:H23"/>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rowBreaks count="1" manualBreakCount="1">
    <brk id="13"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61BF9F23-831D-4628-9941-8A2400C8F5ED}"/>
</file>

<file path=customXml/itemProps2.xml><?xml version="1.0" encoding="utf-8"?>
<ds:datastoreItem xmlns:ds="http://schemas.openxmlformats.org/officeDocument/2006/customXml" ds:itemID="{DA6481A6-82D0-46DA-B4CE-24EE29A167A6}"/>
</file>

<file path=customXml/itemProps3.xml><?xml version="1.0" encoding="utf-8"?>
<ds:datastoreItem xmlns:ds="http://schemas.openxmlformats.org/officeDocument/2006/customXml" ds:itemID="{E31199FC-4F7B-41C4-BDF6-5AA173ED8E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Muhammad Shoaib</cp:lastModifiedBy>
  <cp:revision/>
  <dcterms:created xsi:type="dcterms:W3CDTF">2019-02-13T20:54:56Z</dcterms:created>
  <dcterms:modified xsi:type="dcterms:W3CDTF">2026-02-09T11:37:29Z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